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ic\AppData\Roaming\Desktop\BUREAU\"/>
    </mc:Choice>
  </mc:AlternateContent>
  <bookViews>
    <workbookView xWindow="7590" yWindow="15" windowWidth="7410" windowHeight="6300" activeTab="1"/>
  </bookViews>
  <sheets>
    <sheet name="Explications" sheetId="3" r:id="rId1"/>
    <sheet name="FT" sheetId="1" r:id="rId2"/>
    <sheet name="MERCURIALE" sheetId="2" r:id="rId3"/>
  </sheets>
  <externalReferences>
    <externalReference r:id="rId4"/>
  </externalReferences>
  <definedNames>
    <definedName name="f_mercuriale" localSheetId="0">OFFSET(Explications!p_produitsmercuriale,0,0,COUNTA(Explications!l_mercuriale),1)</definedName>
    <definedName name="f_mercuriale">OFFSET(p_produitsmercuriale,0,0,COUNTA(l_mercuriale),1)</definedName>
    <definedName name="l_mercuriale" localSheetId="0">[1]Mercuriale!$A:$A</definedName>
    <definedName name="l_mercuriale">MERCURIALE!$A:$A</definedName>
    <definedName name="p_produitsmercuriale" localSheetId="0">[1]Mercuriale!$A$2</definedName>
    <definedName name="p_produitsmercuriale">MERCURIALE!$A$2</definedName>
    <definedName name="_xlnm.Print_Area" localSheetId="0">Explications!$A$1:$M$49</definedName>
    <definedName name="_xlnm.Print_Area" localSheetId="1">FT!$A$1:$M$43</definedName>
  </definedNames>
  <calcPr calcId="171027"/>
</workbook>
</file>

<file path=xl/calcChain.xml><?xml version="1.0" encoding="utf-8"?>
<calcChain xmlns="http://schemas.openxmlformats.org/spreadsheetml/2006/main">
  <c r="M42" i="3" l="1"/>
  <c r="L42" i="3"/>
  <c r="K42" i="3"/>
  <c r="E42" i="3"/>
  <c r="C42" i="3"/>
  <c r="M41" i="3"/>
  <c r="L41" i="3"/>
  <c r="K41" i="3"/>
  <c r="E41" i="3"/>
  <c r="C41" i="3"/>
  <c r="M37" i="3"/>
  <c r="K37" i="3"/>
  <c r="M36" i="3"/>
  <c r="L36" i="3"/>
  <c r="K36" i="3"/>
  <c r="E36" i="3"/>
  <c r="C36" i="3"/>
  <c r="M35" i="3"/>
  <c r="L35" i="3"/>
  <c r="K35" i="3"/>
  <c r="E35" i="3"/>
  <c r="C35" i="3"/>
  <c r="M34" i="3"/>
  <c r="L34" i="3"/>
  <c r="K34" i="3"/>
  <c r="E34" i="3"/>
  <c r="C34" i="3"/>
  <c r="M33" i="3"/>
  <c r="L33" i="3"/>
  <c r="K33" i="3"/>
  <c r="M32" i="3"/>
  <c r="L32" i="3"/>
  <c r="K32" i="3"/>
  <c r="E32" i="3"/>
  <c r="C32" i="3"/>
  <c r="M31" i="3"/>
  <c r="L31" i="3"/>
  <c r="K31" i="3"/>
  <c r="E31" i="3"/>
  <c r="C31" i="3"/>
  <c r="M30" i="3"/>
  <c r="L30" i="3"/>
  <c r="K30" i="3"/>
  <c r="E30" i="3"/>
  <c r="C30" i="3"/>
  <c r="M29" i="3"/>
  <c r="L29" i="3"/>
  <c r="K29" i="3"/>
  <c r="E29" i="3"/>
  <c r="C29" i="3"/>
  <c r="M28" i="3"/>
  <c r="L28" i="3"/>
  <c r="K28" i="3"/>
  <c r="E28" i="3"/>
  <c r="C28" i="3"/>
  <c r="M27" i="3"/>
  <c r="L27" i="3"/>
  <c r="K27" i="3"/>
  <c r="M26" i="3"/>
  <c r="L26" i="3"/>
  <c r="K26" i="3"/>
  <c r="E26" i="3"/>
  <c r="C26" i="3"/>
  <c r="M25" i="3"/>
  <c r="L25" i="3"/>
  <c r="K25" i="3"/>
  <c r="E25" i="3"/>
  <c r="C25" i="3"/>
  <c r="M24" i="3"/>
  <c r="L24" i="3"/>
  <c r="K24" i="3"/>
  <c r="E24" i="3"/>
  <c r="C24" i="3"/>
  <c r="M23" i="3"/>
  <c r="L23" i="3"/>
  <c r="K23" i="3"/>
  <c r="E23" i="3"/>
  <c r="C23" i="3"/>
  <c r="M22" i="3"/>
  <c r="L22" i="3"/>
  <c r="K22" i="3"/>
  <c r="E22" i="3"/>
  <c r="C22" i="3"/>
  <c r="M21" i="3"/>
  <c r="L21" i="3"/>
  <c r="K21" i="3"/>
  <c r="E21" i="3"/>
  <c r="C21" i="3"/>
  <c r="M20" i="3"/>
  <c r="L20" i="3"/>
  <c r="K20" i="3"/>
  <c r="E20" i="3"/>
  <c r="C20" i="3"/>
  <c r="M19" i="3"/>
  <c r="L19" i="3"/>
  <c r="K19" i="3"/>
  <c r="M18" i="3"/>
  <c r="L18" i="3"/>
  <c r="K18" i="3"/>
  <c r="E18" i="3"/>
  <c r="C18" i="3"/>
  <c r="M17" i="3"/>
  <c r="L17" i="3"/>
  <c r="K17" i="3"/>
  <c r="E17" i="3"/>
  <c r="C17" i="3"/>
  <c r="M16" i="3"/>
  <c r="L16" i="3"/>
  <c r="K16" i="3"/>
  <c r="E16" i="3"/>
  <c r="C16" i="3"/>
  <c r="M15" i="3"/>
  <c r="L15" i="3"/>
  <c r="K15" i="3"/>
  <c r="E15" i="3"/>
  <c r="C15" i="3"/>
  <c r="M14" i="3"/>
  <c r="L14" i="3"/>
  <c r="K14" i="3"/>
  <c r="M13" i="3"/>
  <c r="L13" i="3"/>
  <c r="K13" i="3"/>
  <c r="E13" i="3"/>
  <c r="C13" i="3"/>
  <c r="M12" i="3"/>
  <c r="L12" i="3"/>
  <c r="K12" i="3"/>
  <c r="E12" i="3"/>
  <c r="C12" i="3"/>
  <c r="M11" i="3"/>
  <c r="L11" i="3"/>
  <c r="K11" i="3"/>
  <c r="E11" i="3"/>
  <c r="C11" i="3"/>
  <c r="M10" i="3"/>
  <c r="L10" i="3"/>
  <c r="K10" i="3"/>
  <c r="E10" i="3"/>
  <c r="C10" i="3"/>
  <c r="L9" i="3"/>
  <c r="K9" i="3"/>
  <c r="M9" i="3" s="1"/>
  <c r="M43" i="3" s="1"/>
  <c r="E9" i="3"/>
  <c r="C9" i="3"/>
  <c r="M44" i="3" l="1"/>
  <c r="M45" i="3"/>
  <c r="M46" i="3" s="1"/>
  <c r="M48" i="3" s="1"/>
  <c r="M49" i="3" s="1"/>
  <c r="L36" i="1" l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E36" i="1"/>
  <c r="C36" i="1"/>
  <c r="E35" i="1"/>
  <c r="C35" i="1"/>
  <c r="E34" i="1"/>
  <c r="C34" i="1"/>
  <c r="E33" i="1"/>
  <c r="C33" i="1"/>
  <c r="E32" i="1"/>
  <c r="C32" i="1"/>
  <c r="E31" i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K7" i="1" l="1"/>
  <c r="M7" i="1"/>
  <c r="K8" i="1"/>
  <c r="M8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6" i="1"/>
  <c r="M6" i="1"/>
  <c r="M37" i="1" l="1"/>
  <c r="M38" i="1" s="1"/>
  <c r="M39" i="1" l="1"/>
  <c r="M40" i="1" s="1"/>
  <c r="M42" i="1" s="1"/>
</calcChain>
</file>

<file path=xl/sharedStrings.xml><?xml version="1.0" encoding="utf-8"?>
<sst xmlns="http://schemas.openxmlformats.org/spreadsheetml/2006/main" count="5258" uniqueCount="1846">
  <si>
    <t>Base</t>
  </si>
  <si>
    <t>Denrées</t>
  </si>
  <si>
    <t>Nature</t>
  </si>
  <si>
    <t>Unité</t>
  </si>
  <si>
    <t>Valorisation</t>
  </si>
  <si>
    <t>Total</t>
  </si>
  <si>
    <t>PU Ht</t>
  </si>
  <si>
    <t>PT ht</t>
  </si>
  <si>
    <t>A</t>
  </si>
  <si>
    <t>B</t>
  </si>
  <si>
    <t>C</t>
  </si>
  <si>
    <t>D</t>
  </si>
  <si>
    <t>E</t>
  </si>
  <si>
    <t>Total denrées</t>
  </si>
  <si>
    <t>Assaisonnement 2%</t>
  </si>
  <si>
    <t>Coût matière:</t>
  </si>
  <si>
    <t>Coût portion</t>
  </si>
  <si>
    <t>Coef.Mult.</t>
  </si>
  <si>
    <t>Image</t>
  </si>
  <si>
    <t>Technique</t>
  </si>
  <si>
    <t>Prix de vente HT</t>
  </si>
  <si>
    <t xml:space="preserve">Produit de base : </t>
  </si>
  <si>
    <t>Saison :</t>
  </si>
  <si>
    <t>Temps de réalisation :</t>
  </si>
  <si>
    <t>Famille</t>
  </si>
  <si>
    <t>Pain de mie</t>
  </si>
  <si>
    <t>Vermicelles</t>
  </si>
  <si>
    <t>Amandes effilées</t>
  </si>
  <si>
    <t>Armagnac cuisine</t>
  </si>
  <si>
    <t>Produits</t>
  </si>
  <si>
    <t>unité</t>
  </si>
  <si>
    <t>prix</t>
  </si>
  <si>
    <t>Épicerie</t>
  </si>
  <si>
    <t>Paq.</t>
  </si>
  <si>
    <t>abricot au sirop</t>
  </si>
  <si>
    <t>conserves</t>
  </si>
  <si>
    <t>B.3/1</t>
  </si>
  <si>
    <t>abricot brandy</t>
  </si>
  <si>
    <t>alcool</t>
  </si>
  <si>
    <t>Btll.</t>
  </si>
  <si>
    <t>abricot moelleux</t>
  </si>
  <si>
    <t>Kg</t>
  </si>
  <si>
    <t>abricot sec</t>
  </si>
  <si>
    <t>Abricots</t>
  </si>
  <si>
    <t>B.4/4</t>
  </si>
  <si>
    <t>agar agar</t>
  </si>
  <si>
    <t>agar agar 250 grs</t>
  </si>
  <si>
    <t>aiguillette de bœuf</t>
  </si>
  <si>
    <t>viande</t>
  </si>
  <si>
    <t>aiguillette de canard</t>
  </si>
  <si>
    <t>volaille</t>
  </si>
  <si>
    <t>aiguillette de rumsteck</t>
  </si>
  <si>
    <t>Ail</t>
  </si>
  <si>
    <t>Légumes</t>
  </si>
  <si>
    <t>ail</t>
  </si>
  <si>
    <t>ail rose frais</t>
  </si>
  <si>
    <t>ail surgelé</t>
  </si>
  <si>
    <t>produits surgelés</t>
  </si>
  <si>
    <t>aileron de volaille</t>
  </si>
  <si>
    <t>Ailes de raie</t>
  </si>
  <si>
    <t>Poissons Coq. Crust.</t>
  </si>
  <si>
    <t>airelles</t>
  </si>
  <si>
    <t>Bocal</t>
  </si>
  <si>
    <t>Airelles</t>
  </si>
  <si>
    <t>Surgelé</t>
  </si>
  <si>
    <t>Bcl.</t>
  </si>
  <si>
    <t>algues marine</t>
  </si>
  <si>
    <t>coquillage et crustacé</t>
  </si>
  <si>
    <t>algues wakame</t>
  </si>
  <si>
    <t>amande amère 1/4 l</t>
  </si>
  <si>
    <t>Pâtisserie</t>
  </si>
  <si>
    <t>Flac.</t>
  </si>
  <si>
    <t>amande blanchie effilée</t>
  </si>
  <si>
    <t>amande blanchie hachée</t>
  </si>
  <si>
    <t>amande blanchie poudre</t>
  </si>
  <si>
    <t>amande entière non blanchie</t>
  </si>
  <si>
    <t>Amandes concassées</t>
  </si>
  <si>
    <t>amandes entières</t>
  </si>
  <si>
    <t>Sachet</t>
  </si>
  <si>
    <t>Amandes poudre</t>
  </si>
  <si>
    <t>amaretto</t>
  </si>
  <si>
    <t>ananas</t>
  </si>
  <si>
    <t>Fruits</t>
  </si>
  <si>
    <t>Pcs</t>
  </si>
  <si>
    <t>Ananas</t>
  </si>
  <si>
    <t>ananas au sirop</t>
  </si>
  <si>
    <t>B.3/4</t>
  </si>
  <si>
    <t>Ananas frais</t>
  </si>
  <si>
    <t>ananas victoria</t>
  </si>
  <si>
    <t>Anchois a l'huile</t>
  </si>
  <si>
    <t>Boite</t>
  </si>
  <si>
    <t>anchois a l'huile</t>
  </si>
  <si>
    <t>Anchois crème</t>
  </si>
  <si>
    <t>Tube</t>
  </si>
  <si>
    <t>andouille de guemene</t>
  </si>
  <si>
    <t>charcuterie</t>
  </si>
  <si>
    <t>andouille de vire</t>
  </si>
  <si>
    <t>andouille des gones</t>
  </si>
  <si>
    <t>andouillette</t>
  </si>
  <si>
    <t>Aneth</t>
  </si>
  <si>
    <t>Herbe arom.</t>
  </si>
  <si>
    <t>Bottes</t>
  </si>
  <si>
    <t>aneth</t>
  </si>
  <si>
    <t>herbe</t>
  </si>
  <si>
    <t>angélique confite</t>
  </si>
  <si>
    <t>angostura bitter</t>
  </si>
  <si>
    <t>anguille fumée entière</t>
  </si>
  <si>
    <t>poissons</t>
  </si>
  <si>
    <t>Anguilles fumées</t>
  </si>
  <si>
    <t>anis vert</t>
  </si>
  <si>
    <t>anneaux encornet</t>
  </si>
  <si>
    <t>arête de poisson  maigre</t>
  </si>
  <si>
    <t>armagnac</t>
  </si>
  <si>
    <t>armagnac cuisine</t>
  </si>
  <si>
    <t>alcool cuisine</t>
  </si>
  <si>
    <t>Cave</t>
  </si>
  <si>
    <t>L</t>
  </si>
  <si>
    <t>arome artificiel</t>
  </si>
  <si>
    <t>arome patrelle</t>
  </si>
  <si>
    <t>arome réglisse</t>
  </si>
  <si>
    <t>artichaut  (grosses pièces)</t>
  </si>
  <si>
    <t>artichaut fond 7/9</t>
  </si>
  <si>
    <t>artichaut violet (bouquet de 5 pièces)</t>
  </si>
  <si>
    <t>Artichauts frais</t>
  </si>
  <si>
    <t>asperge verte</t>
  </si>
  <si>
    <t>asperge verte chili</t>
  </si>
  <si>
    <t>asperges blanches</t>
  </si>
  <si>
    <t>Asperges fraîches</t>
  </si>
  <si>
    <t>asperges garniture</t>
  </si>
  <si>
    <t>asperges violettes</t>
  </si>
  <si>
    <t>assaisonnement paella</t>
  </si>
  <si>
    <t>assiette eau douce</t>
  </si>
  <si>
    <t>assiette nordique</t>
  </si>
  <si>
    <t>assortiment de brioche</t>
  </si>
  <si>
    <t>biscuiterie</t>
  </si>
  <si>
    <t>assortiment de mignardises</t>
  </si>
  <si>
    <t>assortiment de navettes</t>
  </si>
  <si>
    <t>assortiment macaron</t>
  </si>
  <si>
    <t>Aubergine</t>
  </si>
  <si>
    <t>aubergine</t>
  </si>
  <si>
    <t>avocat</t>
  </si>
  <si>
    <t>Avocats</t>
  </si>
  <si>
    <t>baccardi</t>
  </si>
  <si>
    <t>Bacon</t>
  </si>
  <si>
    <t xml:space="preserve">Charcuterie </t>
  </si>
  <si>
    <t>bacon tranche</t>
  </si>
  <si>
    <t>Barq.</t>
  </si>
  <si>
    <t>badiane anis Etoile</t>
  </si>
  <si>
    <t>Pot.</t>
  </si>
  <si>
    <t>badiane moulue</t>
  </si>
  <si>
    <t>Badiane sachet 0,2</t>
  </si>
  <si>
    <t>Badoit</t>
  </si>
  <si>
    <t>eaux minerales</t>
  </si>
  <si>
    <t>1/2Btll.</t>
  </si>
  <si>
    <t>baguette japonaise</t>
  </si>
  <si>
    <t>baie rose déshydratée</t>
  </si>
  <si>
    <t>Bailey</t>
  </si>
  <si>
    <t>baked beans</t>
  </si>
  <si>
    <t>baking power</t>
  </si>
  <si>
    <t>ballotine</t>
  </si>
  <si>
    <t>ballotine de cerf</t>
  </si>
  <si>
    <t>banane</t>
  </si>
  <si>
    <t>Banane fraîche</t>
  </si>
  <si>
    <t>banyuls</t>
  </si>
  <si>
    <t>bar élevage</t>
  </si>
  <si>
    <t>Barbue</t>
  </si>
  <si>
    <t>barde</t>
  </si>
  <si>
    <t>Barde de lard</t>
  </si>
  <si>
    <t>Boucherie</t>
  </si>
  <si>
    <t>Basilic</t>
  </si>
  <si>
    <t>basilic</t>
  </si>
  <si>
    <t>basilic entier</t>
  </si>
  <si>
    <t>basse cote de bœuf</t>
  </si>
  <si>
    <t>Batavia</t>
  </si>
  <si>
    <t>batavia</t>
  </si>
  <si>
    <t>bâton chocolat</t>
  </si>
  <si>
    <t>Bavette</t>
  </si>
  <si>
    <t>bénédictine</t>
  </si>
  <si>
    <t>Betterave</t>
  </si>
  <si>
    <t>betterave rouge</t>
  </si>
  <si>
    <t>betterave rouge cuite</t>
  </si>
  <si>
    <t>beurre de cacao</t>
  </si>
  <si>
    <t>bière 3 monts</t>
  </si>
  <si>
    <t>biere</t>
  </si>
  <si>
    <t>Btll.1/4</t>
  </si>
  <si>
    <t>bière corona</t>
  </si>
  <si>
    <t>bière du ch'ti blonde</t>
  </si>
  <si>
    <t>bière Georges killians rousse</t>
  </si>
  <si>
    <t>carton</t>
  </si>
  <si>
    <t>bière Guinness</t>
  </si>
  <si>
    <t>bière Heineken</t>
  </si>
  <si>
    <t>bière jeanlain</t>
  </si>
  <si>
    <t>bière Kronenbourg</t>
  </si>
  <si>
    <t>bière la trappe bouteille 33 cl</t>
  </si>
  <si>
    <t>bière l'angélus</t>
  </si>
  <si>
    <t>bière pelfort</t>
  </si>
  <si>
    <t>bière pelforth brune</t>
  </si>
  <si>
    <t>bière tourtel</t>
  </si>
  <si>
    <t>bigarreau sirop</t>
  </si>
  <si>
    <t>B.2/1</t>
  </si>
  <si>
    <t>bigarreaux confits</t>
  </si>
  <si>
    <t>Bigarreaux sirop</t>
  </si>
  <si>
    <t>Bigorneaux</t>
  </si>
  <si>
    <t>bigorneaux</t>
  </si>
  <si>
    <t>biscottes</t>
  </si>
  <si>
    <t>biscuit apéritif mini twinst  kambly</t>
  </si>
  <si>
    <t>biscuit cuillère</t>
  </si>
  <si>
    <t>bisque de homard</t>
  </si>
  <si>
    <t>blanc de dinde</t>
  </si>
  <si>
    <t>Blanc de seiches</t>
  </si>
  <si>
    <t>blanc d'encornet a farcir de 50 g</t>
  </si>
  <si>
    <t>blanquette de Limoux</t>
  </si>
  <si>
    <t>blettes</t>
  </si>
  <si>
    <t>blinis</t>
  </si>
  <si>
    <t>bombe crème sucrée</t>
  </si>
  <si>
    <t>bombe de chantilly</t>
  </si>
  <si>
    <t>bonbons</t>
  </si>
  <si>
    <t>bonbons accueil</t>
  </si>
  <si>
    <t>boudin antillais</t>
  </si>
  <si>
    <t>boudin noir</t>
  </si>
  <si>
    <t>bouillon de bœuf</t>
  </si>
  <si>
    <t>boule de houx rouge</t>
  </si>
  <si>
    <t>boulgour</t>
  </si>
  <si>
    <t>bourbon</t>
  </si>
  <si>
    <t>Bourgogne aligoté</t>
  </si>
  <si>
    <t>boyaux chinois</t>
  </si>
  <si>
    <t>abats</t>
  </si>
  <si>
    <t>Paqu.</t>
  </si>
  <si>
    <t>brandy</t>
  </si>
  <si>
    <t>brisure de marrons  glaces</t>
  </si>
  <si>
    <t>brisure de nougat</t>
  </si>
  <si>
    <t>Brochet</t>
  </si>
  <si>
    <t>brocoli</t>
  </si>
  <si>
    <t>Brocolis</t>
  </si>
  <si>
    <t>bulbe de fenouil</t>
  </si>
  <si>
    <t>Bulots</t>
  </si>
  <si>
    <t>bulots</t>
  </si>
  <si>
    <t>bulots crus</t>
  </si>
  <si>
    <t>bulots cuits</t>
  </si>
  <si>
    <t>Cabillaud</t>
  </si>
  <si>
    <t>cabillaud entier</t>
  </si>
  <si>
    <t>cabri</t>
  </si>
  <si>
    <t>cacahuète grille sale</t>
  </si>
  <si>
    <t>cacahuètes non salées</t>
  </si>
  <si>
    <t>cacao   poudre Barry</t>
  </si>
  <si>
    <t>café</t>
  </si>
  <si>
    <t>café illy</t>
  </si>
  <si>
    <t>Bid.</t>
  </si>
  <si>
    <t>café lyophilise</t>
  </si>
  <si>
    <t>café soluble</t>
  </si>
  <si>
    <t>Cahors R.</t>
  </si>
  <si>
    <t>caille PAC 150/170 grs</t>
  </si>
  <si>
    <t>Cailles</t>
  </si>
  <si>
    <t>Calamars</t>
  </si>
  <si>
    <t>calvados</t>
  </si>
  <si>
    <t>Calvados</t>
  </si>
  <si>
    <t>calvados beaujour 1 l</t>
  </si>
  <si>
    <t>campari</t>
  </si>
  <si>
    <t>canapés aperifs assortis</t>
  </si>
  <si>
    <t>Canard</t>
  </si>
  <si>
    <t>canard</t>
  </si>
  <si>
    <t>canderel stick</t>
  </si>
  <si>
    <t>Carton</t>
  </si>
  <si>
    <t>caneton  pac   de 1.2 kgs</t>
  </si>
  <si>
    <t>canette de barbarie effilée</t>
  </si>
  <si>
    <t>canette pac</t>
  </si>
  <si>
    <t>Cannelle</t>
  </si>
  <si>
    <t>cannelle entière</t>
  </si>
  <si>
    <t>cannelle moulu pot de 400 grs</t>
  </si>
  <si>
    <t>câpre capucine</t>
  </si>
  <si>
    <t>Câpres au vinaigre</t>
  </si>
  <si>
    <t>carambar</t>
  </si>
  <si>
    <t>carambole</t>
  </si>
  <si>
    <t>cardon au naturel</t>
  </si>
  <si>
    <t>carotte</t>
  </si>
  <si>
    <t>carotte en boulet</t>
  </si>
  <si>
    <t>carotte fan</t>
  </si>
  <si>
    <t>Carottes</t>
  </si>
  <si>
    <t>carottes fanes petites</t>
  </si>
  <si>
    <t>carpaccio de bœuf</t>
  </si>
  <si>
    <t>carre agneau a 6 cotes pare manchonne</t>
  </si>
  <si>
    <t>carre agneau a la française</t>
  </si>
  <si>
    <t>Carré d'agneau</t>
  </si>
  <si>
    <t>carre d'agneau  couvert non désossé</t>
  </si>
  <si>
    <t>carre d'agneau 6 cotes</t>
  </si>
  <si>
    <t>carre d'agneau 8 cotes</t>
  </si>
  <si>
    <t>carre de cote de bœuf charolais</t>
  </si>
  <si>
    <t>carre de porc</t>
  </si>
  <si>
    <t>Carré de porc</t>
  </si>
  <si>
    <t>Carré de veau</t>
  </si>
  <si>
    <t>carrelet</t>
  </si>
  <si>
    <t>Carrelet filet</t>
  </si>
  <si>
    <t>carvi</t>
  </si>
  <si>
    <t>cassis</t>
  </si>
  <si>
    <t>Cassis</t>
  </si>
  <si>
    <t>cassis blanc Provence</t>
  </si>
  <si>
    <t>cassis égrappé</t>
  </si>
  <si>
    <t>cèleri branche</t>
  </si>
  <si>
    <t>cèleri en boule</t>
  </si>
  <si>
    <t>cèleri rave</t>
  </si>
  <si>
    <t>Céleris branche</t>
  </si>
  <si>
    <t>Céleris rave</t>
  </si>
  <si>
    <t>cèpe</t>
  </si>
  <si>
    <t>cèpe bouchon</t>
  </si>
  <si>
    <t>Cèpes a l'huile</t>
  </si>
  <si>
    <t>Cèpes frais</t>
  </si>
  <si>
    <t>céréales pour petits déjeuners</t>
  </si>
  <si>
    <t>Cerfeuil</t>
  </si>
  <si>
    <t>cerfeuil</t>
  </si>
  <si>
    <t>cerise a l'eau de vie</t>
  </si>
  <si>
    <t>Cerises bigarreaux</t>
  </si>
  <si>
    <t>cerneau de noix</t>
  </si>
  <si>
    <t>Cerneaux de noix</t>
  </si>
  <si>
    <t>cervelas</t>
  </si>
  <si>
    <t>cervelle d agneau</t>
  </si>
  <si>
    <t>Cervelles d'agneau</t>
  </si>
  <si>
    <t>Cervelles de veau</t>
  </si>
  <si>
    <t>Chair a saucisse</t>
  </si>
  <si>
    <t>chair a saucisse</t>
  </si>
  <si>
    <t>chair de crabe</t>
  </si>
  <si>
    <t>chair de crabe sachet de 1 kg</t>
  </si>
  <si>
    <t>chalumeaux noirs (pailles)</t>
  </si>
  <si>
    <t>champignon de paris</t>
  </si>
  <si>
    <t>Champignon Paris</t>
  </si>
  <si>
    <t>champignon paris 4/4</t>
  </si>
  <si>
    <t>champignon shiitakes   (petits)</t>
  </si>
  <si>
    <t>champignons de paris émincé</t>
  </si>
  <si>
    <t>chanterelle</t>
  </si>
  <si>
    <t>Chapelure</t>
  </si>
  <si>
    <t>chapelure roger</t>
  </si>
  <si>
    <t>chartreuse jaune</t>
  </si>
  <si>
    <t>chartreuse verte</t>
  </si>
  <si>
    <t>châtaignes</t>
  </si>
  <si>
    <t>Filet</t>
  </si>
  <si>
    <t>chayotte</t>
  </si>
  <si>
    <t>cherry</t>
  </si>
  <si>
    <t>cherry brandy</t>
  </si>
  <si>
    <t>Chevreuil cuissot</t>
  </si>
  <si>
    <t>chianti</t>
  </si>
  <si>
    <t>chipolata</t>
  </si>
  <si>
    <t>Chipolatas</t>
  </si>
  <si>
    <t>chips</t>
  </si>
  <si>
    <t>chivas</t>
  </si>
  <si>
    <t>chivas 18 ans 70 cl</t>
  </si>
  <si>
    <t>chocolat a café</t>
  </si>
  <si>
    <t>chocolat couverture blanc</t>
  </si>
  <si>
    <t>chocolat couverture excellence noir</t>
  </si>
  <si>
    <t>chocolat couverture lacté</t>
  </si>
  <si>
    <t>chocolat couverture noir 70 °/°</t>
  </si>
  <si>
    <t>chocolat couverture noir orange</t>
  </si>
  <si>
    <t>chocolat en plaque</t>
  </si>
  <si>
    <t>chocolat excellence 90°</t>
  </si>
  <si>
    <t>Plaq.</t>
  </si>
  <si>
    <t>chocolat grenache fort</t>
  </si>
  <si>
    <t>chocolat lindt excellence</t>
  </si>
  <si>
    <t>chocolat lindt excellence 70 °</t>
  </si>
  <si>
    <t>chocolat poudre poulain</t>
  </si>
  <si>
    <t>Chorizo</t>
  </si>
  <si>
    <t>chorizo doux</t>
  </si>
  <si>
    <t>chorizo fort</t>
  </si>
  <si>
    <t>chou blanc</t>
  </si>
  <si>
    <t>chou boy choy</t>
  </si>
  <si>
    <t>chou fleur</t>
  </si>
  <si>
    <t>chou fleur 2.5 kg</t>
  </si>
  <si>
    <t>chou frise</t>
  </si>
  <si>
    <t>chou romanesco</t>
  </si>
  <si>
    <t>chou rouge</t>
  </si>
  <si>
    <t>chou vert</t>
  </si>
  <si>
    <t>Choucroute</t>
  </si>
  <si>
    <t>choucroute crue</t>
  </si>
  <si>
    <t>choux Bruxelles</t>
  </si>
  <si>
    <t>choux chinois</t>
  </si>
  <si>
    <t>Choux de Bruxelles</t>
  </si>
  <si>
    <t>choux de Bruxelles</t>
  </si>
  <si>
    <t>Choux de Bruxelles frais</t>
  </si>
  <si>
    <t>Choux fleur</t>
  </si>
  <si>
    <t>Choux fleurs</t>
  </si>
  <si>
    <t>choux romanesco</t>
  </si>
  <si>
    <t>Choux rouge</t>
  </si>
  <si>
    <t>Ciboulette</t>
  </si>
  <si>
    <t>ciboulette</t>
  </si>
  <si>
    <t>cigarettes russes</t>
  </si>
  <si>
    <t>citron</t>
  </si>
  <si>
    <t>citron vert</t>
  </si>
  <si>
    <t>Citrons</t>
  </si>
  <si>
    <t>Citrons jaune</t>
  </si>
  <si>
    <t>Citrons vert</t>
  </si>
  <si>
    <t>Citrons verts</t>
  </si>
  <si>
    <t>clair abricot</t>
  </si>
  <si>
    <t>clams</t>
  </si>
  <si>
    <t>Douz.</t>
  </si>
  <si>
    <t>Clams</t>
  </si>
  <si>
    <t>clan Campbell 70 cl</t>
  </si>
  <si>
    <t>clémentine</t>
  </si>
  <si>
    <t>clémentine égoutté confite</t>
  </si>
  <si>
    <t>Clémentines</t>
  </si>
  <si>
    <t>clou girofle entier 400 gr</t>
  </si>
  <si>
    <t>cocktail de fruits</t>
  </si>
  <si>
    <t>cocktail de fruits de mer</t>
  </si>
  <si>
    <t>cocktail moelleux</t>
  </si>
  <si>
    <t>cœur de filet de merlu blanc</t>
  </si>
  <si>
    <t>Cœurs de palmiers</t>
  </si>
  <si>
    <t>cognac 3 Etoiles</t>
  </si>
  <si>
    <t>cognac Augier  vs 70 cl</t>
  </si>
  <si>
    <t>cognac courvoisier</t>
  </si>
  <si>
    <t>Cognac cuis</t>
  </si>
  <si>
    <t>cognac cuisine</t>
  </si>
  <si>
    <t>cognac v.s.</t>
  </si>
  <si>
    <t>Cointreau</t>
  </si>
  <si>
    <t>Cointreau cuisine</t>
  </si>
  <si>
    <t>colin</t>
  </si>
  <si>
    <t>collier d agneau</t>
  </si>
  <si>
    <t>Collier d'agneau</t>
  </si>
  <si>
    <t>Collier de porc</t>
  </si>
  <si>
    <t>colorant alimentaire  bleu</t>
  </si>
  <si>
    <t>colorant alimentaire jaune</t>
  </si>
  <si>
    <t>colorant alimentaire rouge</t>
  </si>
  <si>
    <t>colorant alimentaire vert</t>
  </si>
  <si>
    <t>colorant alimentaire violet</t>
  </si>
  <si>
    <t>colorant hydrosol 50 gr</t>
  </si>
  <si>
    <t>colza huile 5 l</t>
  </si>
  <si>
    <t>compote reinette</t>
  </si>
  <si>
    <t>concasse de tomate</t>
  </si>
  <si>
    <t>B.5/1</t>
  </si>
  <si>
    <t>concentre de tomate</t>
  </si>
  <si>
    <t>Concentré de tomate</t>
  </si>
  <si>
    <t>concombre</t>
  </si>
  <si>
    <t>Concombres</t>
  </si>
  <si>
    <t>Confit canard</t>
  </si>
  <si>
    <t>confiture abricot</t>
  </si>
  <si>
    <t>confiture bonne maman</t>
  </si>
  <si>
    <t>confiture coupelle 20g</t>
  </si>
  <si>
    <t>confiture de cerise</t>
  </si>
  <si>
    <t>confiture de fraise</t>
  </si>
  <si>
    <t>confiture de myrtille</t>
  </si>
  <si>
    <t>confiture d'orange</t>
  </si>
  <si>
    <t>confitures coupelles panachées</t>
  </si>
  <si>
    <t>Congre</t>
  </si>
  <si>
    <t>congre entier</t>
  </si>
  <si>
    <t>contre filet bœuf charolais</t>
  </si>
  <si>
    <t>contre filet ue</t>
  </si>
  <si>
    <t>Contrefilet</t>
  </si>
  <si>
    <t>copeaux de chocolats</t>
  </si>
  <si>
    <t>Coq</t>
  </si>
  <si>
    <t>coque</t>
  </si>
  <si>
    <t>Coquelet</t>
  </si>
  <si>
    <t>coquelet pac de 700 grs</t>
  </si>
  <si>
    <t>Coques</t>
  </si>
  <si>
    <t>Coquilles st Jacques</t>
  </si>
  <si>
    <t>coquillette</t>
  </si>
  <si>
    <t>corail d'oursin</t>
  </si>
  <si>
    <t>Corbières r</t>
  </si>
  <si>
    <t>coriandre</t>
  </si>
  <si>
    <t>Coriandre en grains</t>
  </si>
  <si>
    <t>Coriandre flacon</t>
  </si>
  <si>
    <t>coriandre pot de 400 g</t>
  </si>
  <si>
    <t>Coriandres</t>
  </si>
  <si>
    <t>Cornichon</t>
  </si>
  <si>
    <t>cornichon + 150</t>
  </si>
  <si>
    <t>B.5/2</t>
  </si>
  <si>
    <t>cote d agneau</t>
  </si>
  <si>
    <t>cote d'agneau  seconde</t>
  </si>
  <si>
    <t>cote d'agneau découverte</t>
  </si>
  <si>
    <t>cote de bœuf charolais 550 grs</t>
  </si>
  <si>
    <t>cote de porc première</t>
  </si>
  <si>
    <t>cote de veau</t>
  </si>
  <si>
    <t>cote du Rhône blanc</t>
  </si>
  <si>
    <t>Cotes d'agneau</t>
  </si>
  <si>
    <t>Côtes de bettes</t>
  </si>
  <si>
    <t>Cotes de bœufs 1,2kg</t>
  </si>
  <si>
    <t>Cotes de veau</t>
  </si>
  <si>
    <t>Cotes porc</t>
  </si>
  <si>
    <t>couenne de porc</t>
  </si>
  <si>
    <t>Couennes</t>
  </si>
  <si>
    <t>coulis de framboises</t>
  </si>
  <si>
    <t>Bidon</t>
  </si>
  <si>
    <t>coulis de fruits rouge</t>
  </si>
  <si>
    <t>coulis de tomate</t>
  </si>
  <si>
    <t>coulis de tomates</t>
  </si>
  <si>
    <t>courge orange</t>
  </si>
  <si>
    <t>courgette</t>
  </si>
  <si>
    <t>couscous extra moyen</t>
  </si>
  <si>
    <t>couteaux</t>
  </si>
  <si>
    <t>crabe vert gros</t>
  </si>
  <si>
    <t>Crabes au naturel</t>
  </si>
  <si>
    <t>Crabes miettes</t>
  </si>
  <si>
    <t>crème coco</t>
  </si>
  <si>
    <t>crème de banane</t>
  </si>
  <si>
    <t>crème de cacao</t>
  </si>
  <si>
    <t>crème de cacao brun</t>
  </si>
  <si>
    <t>crème de cassis</t>
  </si>
  <si>
    <t>crème de châtaigne</t>
  </si>
  <si>
    <t>Crème de foies gras</t>
  </si>
  <si>
    <t>crème de marron</t>
  </si>
  <si>
    <t>crème de menthe verte</t>
  </si>
  <si>
    <t>crème de mure</t>
  </si>
  <si>
    <t>Crème de riz</t>
  </si>
  <si>
    <t>Pqt.</t>
  </si>
  <si>
    <t>crème de vinaigre a l asperge</t>
  </si>
  <si>
    <t>crème de vinaigre a la mangue</t>
  </si>
  <si>
    <t>crème de vinaigre a la truffe</t>
  </si>
  <si>
    <t>crème de vinaigre fruits des bois</t>
  </si>
  <si>
    <t>crème menthe blanche</t>
  </si>
  <si>
    <t>crème pâtissière</t>
  </si>
  <si>
    <t>crêpe dentelle gavottes</t>
  </si>
  <si>
    <t>crépine de porc</t>
  </si>
  <si>
    <t>Crépine porc</t>
  </si>
  <si>
    <t>Cresson</t>
  </si>
  <si>
    <t>cresson</t>
  </si>
  <si>
    <t>cretrelle</t>
  </si>
  <si>
    <t>crevette black tiger semi décortiquée</t>
  </si>
  <si>
    <t>crevette entière</t>
  </si>
  <si>
    <t>crevette géante tigrée</t>
  </si>
  <si>
    <t>crevette papillon</t>
  </si>
  <si>
    <t>crevettes</t>
  </si>
  <si>
    <t>Crevettes bouquet</t>
  </si>
  <si>
    <t>crevettes entières crues</t>
  </si>
  <si>
    <t>Crevettes grises</t>
  </si>
  <si>
    <t>crevettes grises</t>
  </si>
  <si>
    <t>crevettes nordiques  entières</t>
  </si>
  <si>
    <t>Crevettes saumurée</t>
  </si>
  <si>
    <t>crevettes tropicales entières</t>
  </si>
  <si>
    <t>croissant</t>
  </si>
  <si>
    <t>crosne</t>
  </si>
  <si>
    <t>crosse de veau</t>
  </si>
  <si>
    <t>Crozet</t>
  </si>
  <si>
    <t>cube melon</t>
  </si>
  <si>
    <t>cube orange</t>
  </si>
  <si>
    <t>cubi blanc sauvignon 5 l</t>
  </si>
  <si>
    <t>cubi cote du Rhône 5 l</t>
  </si>
  <si>
    <t>cubi rose 10 l</t>
  </si>
  <si>
    <t>cubi rouge 10 l</t>
  </si>
  <si>
    <t>Cuisse canard</t>
  </si>
  <si>
    <t>cuisse de canard</t>
  </si>
  <si>
    <t>cuisse de dinde</t>
  </si>
  <si>
    <t>Cuisse de grenouille</t>
  </si>
  <si>
    <t>cuisse de grenouille</t>
  </si>
  <si>
    <t>cuisse de lapin</t>
  </si>
  <si>
    <t>Cuisse de lièvre</t>
  </si>
  <si>
    <t>cuisse de poulet</t>
  </si>
  <si>
    <t>cuisse de poulet label rouge fermier</t>
  </si>
  <si>
    <t>Cuisse lapin</t>
  </si>
  <si>
    <t>cuisses de canard confites 12 p</t>
  </si>
  <si>
    <t>B.5/3</t>
  </si>
  <si>
    <t>cuisses de canard confites 4 pces</t>
  </si>
  <si>
    <t>cuisses de grenouilles</t>
  </si>
  <si>
    <t>cuisses de poulet</t>
  </si>
  <si>
    <t>Cuisses poulet</t>
  </si>
  <si>
    <t>Cumin</t>
  </si>
  <si>
    <t>cumin pot de 400 g</t>
  </si>
  <si>
    <t>cumin poudre</t>
  </si>
  <si>
    <t>curaçao</t>
  </si>
  <si>
    <t>curaçao  orange</t>
  </si>
  <si>
    <t>curcuma poudre</t>
  </si>
  <si>
    <t>curry</t>
  </si>
  <si>
    <t>darne de colin</t>
  </si>
  <si>
    <t>darne de saumon atlantique</t>
  </si>
  <si>
    <t>datte</t>
  </si>
  <si>
    <t>Paquet</t>
  </si>
  <si>
    <t>Dattes</t>
  </si>
  <si>
    <t>Daurade</t>
  </si>
  <si>
    <t>daurade  portion  400 grs</t>
  </si>
  <si>
    <t>Daurade pièce</t>
  </si>
  <si>
    <t>décaféiné</t>
  </si>
  <si>
    <t>déco spray</t>
  </si>
  <si>
    <t>décoration en sucre Etoile blanche</t>
  </si>
  <si>
    <t>décoration en sucre papillon bleu</t>
  </si>
  <si>
    <t>délice rouge</t>
  </si>
  <si>
    <t>Dinde</t>
  </si>
  <si>
    <t>diots d'âne</t>
  </si>
  <si>
    <t>diots de Savoie nature</t>
  </si>
  <si>
    <t>dip in enrobe chocolat</t>
  </si>
  <si>
    <t>Dorade filet</t>
  </si>
  <si>
    <t>dos de cabillaud</t>
  </si>
  <si>
    <t>dos de lieu noir</t>
  </si>
  <si>
    <t>dos de loup de mer</t>
  </si>
  <si>
    <t>dos de thon rouge</t>
  </si>
  <si>
    <t>double filet de poisson plat</t>
  </si>
  <si>
    <t>dubonnet classique</t>
  </si>
  <si>
    <t>dubonnet fut de chêne</t>
  </si>
  <si>
    <t>eau cristalline</t>
  </si>
  <si>
    <t>eau de Courmayeur</t>
  </si>
  <si>
    <t>eau de fleur d'oranger</t>
  </si>
  <si>
    <t>eau de vie de framboise</t>
  </si>
  <si>
    <t>eau de vie de poire</t>
  </si>
  <si>
    <t>Eau de vie fruits</t>
  </si>
  <si>
    <t>eau de vie mirabelle</t>
  </si>
  <si>
    <t>eau ferrarelle</t>
  </si>
  <si>
    <t>eau San Pellegrino</t>
  </si>
  <si>
    <t>eau vals</t>
  </si>
  <si>
    <t>eau vichy célestin</t>
  </si>
  <si>
    <t>eau Vittel</t>
  </si>
  <si>
    <t>eau Volvic</t>
  </si>
  <si>
    <t>échalote</t>
  </si>
  <si>
    <t>échalote surgelé</t>
  </si>
  <si>
    <t>Échalotes</t>
  </si>
  <si>
    <t>Échine de porc</t>
  </si>
  <si>
    <t>échine de porc désossée</t>
  </si>
  <si>
    <t>éclat de cacao</t>
  </si>
  <si>
    <t>écorce d'orange  1.4</t>
  </si>
  <si>
    <t>écrevisse</t>
  </si>
  <si>
    <t>Écrevisse</t>
  </si>
  <si>
    <t>Écrevisses fraîche</t>
  </si>
  <si>
    <t>Encornets</t>
  </si>
  <si>
    <t>Encornets frais</t>
  </si>
  <si>
    <t>encre de seiche</t>
  </si>
  <si>
    <t>endive</t>
  </si>
  <si>
    <t>Endives</t>
  </si>
  <si>
    <t>entrecôte de bœuf charolais</t>
  </si>
  <si>
    <t>entrecôte ue</t>
  </si>
  <si>
    <t>épaule d agneau avec os</t>
  </si>
  <si>
    <t>Épaule d'agneau</t>
  </si>
  <si>
    <t>épaule d'agneau désossée</t>
  </si>
  <si>
    <t>épaule d'agneau non désossée</t>
  </si>
  <si>
    <t>Épaule de porc</t>
  </si>
  <si>
    <t>épaule de porc désossée</t>
  </si>
  <si>
    <t>épaule de sanglier désossée</t>
  </si>
  <si>
    <t>épaule de veau sans os</t>
  </si>
  <si>
    <t>Éperlans</t>
  </si>
  <si>
    <t>épice a colombo</t>
  </si>
  <si>
    <t>épices pour pain d épice</t>
  </si>
  <si>
    <t>épinard</t>
  </si>
  <si>
    <t>épinard en branche</t>
  </si>
  <si>
    <t>Épinards branc</t>
  </si>
  <si>
    <t>Épinards frais</t>
  </si>
  <si>
    <t>Épinards hachés</t>
  </si>
  <si>
    <t>escalope de dinde</t>
  </si>
  <si>
    <t>escalope de saumon atlantique</t>
  </si>
  <si>
    <t>escalope de veau</t>
  </si>
  <si>
    <t>Escalope dinde</t>
  </si>
  <si>
    <t>escalopes de foie gras</t>
  </si>
  <si>
    <t>Escargots 8 dz</t>
  </si>
  <si>
    <t>escargots bourgogne 8 dz</t>
  </si>
  <si>
    <t>escargots petits gris (belles grosseurs)</t>
  </si>
  <si>
    <t>Estragon</t>
  </si>
  <si>
    <t>estragon</t>
  </si>
  <si>
    <t>estragon sec</t>
  </si>
  <si>
    <t>étrille</t>
  </si>
  <si>
    <t>Étrilles</t>
  </si>
  <si>
    <t>Évian</t>
  </si>
  <si>
    <t>fagot asperge verte</t>
  </si>
  <si>
    <t>faisan</t>
  </si>
  <si>
    <t>Faisan</t>
  </si>
  <si>
    <t>far breton</t>
  </si>
  <si>
    <t>Farine</t>
  </si>
  <si>
    <t>farine de blé t55</t>
  </si>
  <si>
    <t>farine de châtaignes</t>
  </si>
  <si>
    <t>farine de gruau</t>
  </si>
  <si>
    <t>farine de mais</t>
  </si>
  <si>
    <t>farine en kg</t>
  </si>
  <si>
    <t>farine seigle</t>
  </si>
  <si>
    <t>farine type 55</t>
  </si>
  <si>
    <t>faux filet 2x1x180 gr</t>
  </si>
  <si>
    <t>faux filet de bœuf charolais</t>
  </si>
  <si>
    <t>Fécule de pdt</t>
  </si>
  <si>
    <t>fécule de pomme de terre</t>
  </si>
  <si>
    <t>fenouil</t>
  </si>
  <si>
    <t>Fenouil bulbe</t>
  </si>
  <si>
    <t>fenouil fan</t>
  </si>
  <si>
    <t>Fenouil grains</t>
  </si>
  <si>
    <t>fera entier</t>
  </si>
  <si>
    <t>feuille de chêne</t>
  </si>
  <si>
    <t>Feuille de chêne</t>
  </si>
  <si>
    <t>feuille de filo</t>
  </si>
  <si>
    <t>Feuilles de brick</t>
  </si>
  <si>
    <t>feuilles de nori</t>
  </si>
  <si>
    <t>feuilles or 25 feuilles</t>
  </si>
  <si>
    <t>fève</t>
  </si>
  <si>
    <t>fève fraiche</t>
  </si>
  <si>
    <t>fève pelées</t>
  </si>
  <si>
    <t>fève porcelaine</t>
  </si>
  <si>
    <t>Fèves fraîches</t>
  </si>
  <si>
    <t>figue de barbarie</t>
  </si>
  <si>
    <t>figue fraiche</t>
  </si>
  <si>
    <t>figue sèche</t>
  </si>
  <si>
    <t>Figues fraîches</t>
  </si>
  <si>
    <t>figues moelleuse</t>
  </si>
  <si>
    <t>Figues sèches</t>
  </si>
  <si>
    <t>filet  de dinde</t>
  </si>
  <si>
    <t>filet de bar</t>
  </si>
  <si>
    <t>Filet de bœuf</t>
  </si>
  <si>
    <t>filet de bœuf</t>
  </si>
  <si>
    <t>filet de bœuf pare charolais</t>
  </si>
  <si>
    <t>filet de brochet</t>
  </si>
  <si>
    <t>filet de cabillaud</t>
  </si>
  <si>
    <t>filet de cabillaud découpe</t>
  </si>
  <si>
    <t>filet de canard</t>
  </si>
  <si>
    <t>filet de carrelet</t>
  </si>
  <si>
    <t>Filet de colin</t>
  </si>
  <si>
    <t>filet de colin</t>
  </si>
  <si>
    <t>filet de daurade</t>
  </si>
  <si>
    <t>filet de daurade royale</t>
  </si>
  <si>
    <t>filet de dore austral</t>
  </si>
  <si>
    <t>filet de fera</t>
  </si>
  <si>
    <t>filet de flétan</t>
  </si>
  <si>
    <t>filet de haddock</t>
  </si>
  <si>
    <t>filet de julienne</t>
  </si>
  <si>
    <t>filet de leiu noir</t>
  </si>
  <si>
    <t>filet de loup</t>
  </si>
  <si>
    <t>filet de merlan</t>
  </si>
  <si>
    <t>filet de merlu</t>
  </si>
  <si>
    <t>filet de merlu blanc</t>
  </si>
  <si>
    <t>Filet de morue</t>
  </si>
  <si>
    <t>Filet de porc</t>
  </si>
  <si>
    <t>filet de porc fume sans os</t>
  </si>
  <si>
    <t>filet de poulet</t>
  </si>
  <si>
    <t>filet de rouget</t>
  </si>
  <si>
    <t>filet de sandre</t>
  </si>
  <si>
    <t>filet de sardines</t>
  </si>
  <si>
    <t>filet de saumon</t>
  </si>
  <si>
    <t>filet de saumon rose du pacifique</t>
  </si>
  <si>
    <t>filet de sole</t>
  </si>
  <si>
    <t>filet de truite</t>
  </si>
  <si>
    <t>filet de truite de mer</t>
  </si>
  <si>
    <t>filet de truite rose</t>
  </si>
  <si>
    <t>filet mignon de porc</t>
  </si>
  <si>
    <t>filet mignon de veau</t>
  </si>
  <si>
    <t>Filet mignon veau</t>
  </si>
  <si>
    <t>filets de merlu blanc portionnes</t>
  </si>
  <si>
    <t>filtres a café</t>
  </si>
  <si>
    <t>Flageolet</t>
  </si>
  <si>
    <t>Flageolet conserve</t>
  </si>
  <si>
    <t>flageolet fins</t>
  </si>
  <si>
    <t>Flageolet secs</t>
  </si>
  <si>
    <t>Flétan filet</t>
  </si>
  <si>
    <t>Flétan filets</t>
  </si>
  <si>
    <t>flétan fume</t>
  </si>
  <si>
    <t>fleur d oranger</t>
  </si>
  <si>
    <t>fleur de sel de Guérande</t>
  </si>
  <si>
    <t>Flocons pdt</t>
  </si>
  <si>
    <t>Foie de veau</t>
  </si>
  <si>
    <t>foie de volaille</t>
  </si>
  <si>
    <t>foie gras 500/600 grs</t>
  </si>
  <si>
    <t>foie gras cru extra igp sud ouest</t>
  </si>
  <si>
    <t>foie gras de canard extra eveine 400/600 g</t>
  </si>
  <si>
    <t>foie gras demi cuit</t>
  </si>
  <si>
    <t>foie gras extra de canard igp deveine</t>
  </si>
  <si>
    <t>foie gras frais extra</t>
  </si>
  <si>
    <t>Foies de volailles</t>
  </si>
  <si>
    <t>Foies gras canard /0,5</t>
  </si>
  <si>
    <t>Foies gras canard cru</t>
  </si>
  <si>
    <t>fond blanc de veau</t>
  </si>
  <si>
    <t>fond blanc de volaille</t>
  </si>
  <si>
    <t>fond brun clair chef</t>
  </si>
  <si>
    <t>fond d'artichaut</t>
  </si>
  <si>
    <t>fond de tartelette sucre 11 cm</t>
  </si>
  <si>
    <t>Fond de veau clair</t>
  </si>
  <si>
    <t>Fond de veau lie</t>
  </si>
  <si>
    <t>Fond de volaille</t>
  </si>
  <si>
    <t>fondant blanc</t>
  </si>
  <si>
    <t>Fonds artichauts</t>
  </si>
  <si>
    <t>four roses 70 cl</t>
  </si>
  <si>
    <t>fraise</t>
  </si>
  <si>
    <t>fraise gariguette</t>
  </si>
  <si>
    <t>Fraises</t>
  </si>
  <si>
    <t>framboise</t>
  </si>
  <si>
    <t>framboise Meeker</t>
  </si>
  <si>
    <t>Framboises</t>
  </si>
  <si>
    <t>Framboises fraîches</t>
  </si>
  <si>
    <t>fricilum saint Georges</t>
  </si>
  <si>
    <t>Frisée</t>
  </si>
  <si>
    <t>friture Joël</t>
  </si>
  <si>
    <t>fromage pour burgers</t>
  </si>
  <si>
    <t>fruit de la passion</t>
  </si>
  <si>
    <t>fruits confits</t>
  </si>
  <si>
    <t>fruits de saison</t>
  </si>
  <si>
    <t>fruits décor</t>
  </si>
  <si>
    <t>fumet de crustacé  chef</t>
  </si>
  <si>
    <t>Fumet de crustacés</t>
  </si>
  <si>
    <t>fumet de poisson chef</t>
  </si>
  <si>
    <t>Fumet de poissons deshy</t>
  </si>
  <si>
    <t>fut  Leffe blonde 6l</t>
  </si>
  <si>
    <t>fut 6 l hoengarden rose</t>
  </si>
  <si>
    <t>fut 6 l Leffe royale</t>
  </si>
  <si>
    <t>fut 6 l Stella</t>
  </si>
  <si>
    <t>Gaillac bl sec</t>
  </si>
  <si>
    <t>Gaillac r</t>
  </si>
  <si>
    <t>galette de papade</t>
  </si>
  <si>
    <t>galette de riz</t>
  </si>
  <si>
    <t>Gambas</t>
  </si>
  <si>
    <t>gambas</t>
  </si>
  <si>
    <t>Gambas grosses</t>
  </si>
  <si>
    <t>garam masala</t>
  </si>
  <si>
    <t>garniture forestière</t>
  </si>
  <si>
    <t>Garniture forestières</t>
  </si>
  <si>
    <t>gélatine  feuille</t>
  </si>
  <si>
    <t>gélatine en poudre</t>
  </si>
  <si>
    <t>Gélatine feuilles</t>
  </si>
  <si>
    <t>Gelée claire</t>
  </si>
  <si>
    <t>gelée claire Maggi</t>
  </si>
  <si>
    <t>gelée de cassis</t>
  </si>
  <si>
    <t>gelée de groseille</t>
  </si>
  <si>
    <t>genépi</t>
  </si>
  <si>
    <t>genièvre</t>
  </si>
  <si>
    <t>Genièvre</t>
  </si>
  <si>
    <t>genièvre de houlle</t>
  </si>
  <si>
    <t>Germe de soja</t>
  </si>
  <si>
    <t>Germe de soja frais</t>
  </si>
  <si>
    <t>1/2 Kg</t>
  </si>
  <si>
    <t>gésier de poulet</t>
  </si>
  <si>
    <t>Gésiers confits</t>
  </si>
  <si>
    <t>gésiers de canard  confits 1 kg</t>
  </si>
  <si>
    <t>get 27</t>
  </si>
  <si>
    <t>get31</t>
  </si>
  <si>
    <t>Gigot d'agneau</t>
  </si>
  <si>
    <t>gigot d'agneau raccourci non désossé</t>
  </si>
  <si>
    <t>gin</t>
  </si>
  <si>
    <t>gin beefeater</t>
  </si>
  <si>
    <t>gingembre</t>
  </si>
  <si>
    <t>Gingembre</t>
  </si>
  <si>
    <t>gingembre confit</t>
  </si>
  <si>
    <t>Gingembre flacon</t>
  </si>
  <si>
    <t>gingembre frais</t>
  </si>
  <si>
    <t>Girofles</t>
  </si>
  <si>
    <t>girole</t>
  </si>
  <si>
    <t>Girolles conserve</t>
  </si>
  <si>
    <t>gite a la noix de bœuf charolais</t>
  </si>
  <si>
    <t>gite gite</t>
  </si>
  <si>
    <t>glace de viande</t>
  </si>
  <si>
    <t>glace marron a l'ancienne</t>
  </si>
  <si>
    <t>Bac</t>
  </si>
  <si>
    <t>glace tiramisu</t>
  </si>
  <si>
    <t>glace vanille intense</t>
  </si>
  <si>
    <t>glucose</t>
  </si>
  <si>
    <t>Glucose</t>
  </si>
  <si>
    <t>Gorge de porc</t>
  </si>
  <si>
    <t>gorge de porc</t>
  </si>
  <si>
    <t>gourmand pois barquette</t>
  </si>
  <si>
    <t>gousse de vanille</t>
  </si>
  <si>
    <t>grain de café chocolat</t>
  </si>
  <si>
    <t>graine de lupin</t>
  </si>
  <si>
    <t>Graisse d'oie</t>
  </si>
  <si>
    <t>grand marnier cuisine</t>
  </si>
  <si>
    <t>grand marnier rouge</t>
  </si>
  <si>
    <t>granini ananas en l</t>
  </si>
  <si>
    <t>jus de fruits</t>
  </si>
  <si>
    <t>granini orange en l</t>
  </si>
  <si>
    <t>granini pamplemousse</t>
  </si>
  <si>
    <t>granini pomme en l</t>
  </si>
  <si>
    <t>granini tomate</t>
  </si>
  <si>
    <t>grappa</t>
  </si>
  <si>
    <t>Gras double</t>
  </si>
  <si>
    <t>gras double</t>
  </si>
  <si>
    <t>grenade</t>
  </si>
  <si>
    <t>grenaille</t>
  </si>
  <si>
    <t>grenouille fraiche coupe parisienne</t>
  </si>
  <si>
    <t>gressin</t>
  </si>
  <si>
    <t>Gressin</t>
  </si>
  <si>
    <t>griotte amarena</t>
  </si>
  <si>
    <t>griottes   dénoyautes</t>
  </si>
  <si>
    <t>grissins</t>
  </si>
  <si>
    <t>gros sel</t>
  </si>
  <si>
    <t>groseille</t>
  </si>
  <si>
    <t>Groseilles</t>
  </si>
  <si>
    <t>grosse boite confiture orange</t>
  </si>
  <si>
    <t>B.5/4</t>
  </si>
  <si>
    <t>grosse boite gelée de groseille</t>
  </si>
  <si>
    <t>B.5/5</t>
  </si>
  <si>
    <t>grosse crevette saumure</t>
  </si>
  <si>
    <t>guignolet</t>
  </si>
  <si>
    <t>Haddock</t>
  </si>
  <si>
    <t>Hareng filet</t>
  </si>
  <si>
    <t>hareng fume marine</t>
  </si>
  <si>
    <t>haricot blanc</t>
  </si>
  <si>
    <t>haricot rouge</t>
  </si>
  <si>
    <t>Haricots tarbais</t>
  </si>
  <si>
    <t>haricots verts</t>
  </si>
  <si>
    <t>Haricots verts</t>
  </si>
  <si>
    <t>haricots verts extra</t>
  </si>
  <si>
    <t>harissa</t>
  </si>
  <si>
    <t>condiments</t>
  </si>
  <si>
    <t>herbe de Provence</t>
  </si>
  <si>
    <t>homard</t>
  </si>
  <si>
    <t>Homard</t>
  </si>
  <si>
    <t>homard entier cuit</t>
  </si>
  <si>
    <t>Homard frais</t>
  </si>
  <si>
    <t>hp sauce</t>
  </si>
  <si>
    <t>huile arachide bidon  25 l</t>
  </si>
  <si>
    <t>huile arachide l</t>
  </si>
  <si>
    <t>huile d olive richard n° 3</t>
  </si>
  <si>
    <t>Huile d'arachide</t>
  </si>
  <si>
    <t>huile de colza</t>
  </si>
  <si>
    <t>Huile de mais</t>
  </si>
  <si>
    <t>huile de noisette</t>
  </si>
  <si>
    <t>Huile de noisettes</t>
  </si>
  <si>
    <t>huile de noix</t>
  </si>
  <si>
    <t>Huile de noix</t>
  </si>
  <si>
    <t>huile de pépin de raisins</t>
  </si>
  <si>
    <t>Huile de sésame</t>
  </si>
  <si>
    <t>Huile de tournesol</t>
  </si>
  <si>
    <t>huile de tournesol</t>
  </si>
  <si>
    <t>huile de tournesol bidon 25 l</t>
  </si>
  <si>
    <t>huile de truffe</t>
  </si>
  <si>
    <t>Huile d'olive</t>
  </si>
  <si>
    <t>huile olive 5 l</t>
  </si>
  <si>
    <t>huile olive carrappeli</t>
  </si>
  <si>
    <t>huile olive grec</t>
  </si>
  <si>
    <t>huile olive l</t>
  </si>
  <si>
    <t>Huile paraffine</t>
  </si>
  <si>
    <t>Huile sésame</t>
  </si>
  <si>
    <t>huitre creuse  marennes</t>
  </si>
  <si>
    <t>huitre fine de claire  n3</t>
  </si>
  <si>
    <t>huitre plate  n 2</t>
  </si>
  <si>
    <t>huitre spécial de claire n3</t>
  </si>
  <si>
    <t>huitres de Bouzigues</t>
  </si>
  <si>
    <t>huitres n°1  100 pièces</t>
  </si>
  <si>
    <t>Bourr.</t>
  </si>
  <si>
    <t>infusion</t>
  </si>
  <si>
    <t>isarome arabica</t>
  </si>
  <si>
    <t>isarome super vanille bourbon</t>
  </si>
  <si>
    <t>jambon blanc</t>
  </si>
  <si>
    <t>jambon blanc en bloc</t>
  </si>
  <si>
    <t>jambon cru</t>
  </si>
  <si>
    <t>jambon cru entier</t>
  </si>
  <si>
    <t>jambon cru tranche</t>
  </si>
  <si>
    <t>jambon cuit</t>
  </si>
  <si>
    <t>jambon de Bayonne</t>
  </si>
  <si>
    <t>Jambon de montagne</t>
  </si>
  <si>
    <t>Jambon de Paris</t>
  </si>
  <si>
    <t>Jambon de parme</t>
  </si>
  <si>
    <t>jambon de parme</t>
  </si>
  <si>
    <t>jambon de parme  13  mois</t>
  </si>
  <si>
    <t>jambon de Savoie</t>
  </si>
  <si>
    <t>Jambon frais</t>
  </si>
  <si>
    <t>jambon sec 24 tranches</t>
  </si>
  <si>
    <t>jambon Serrano consort</t>
  </si>
  <si>
    <t>Jambon York</t>
  </si>
  <si>
    <t>jambonneau 1/2 sel</t>
  </si>
  <si>
    <t>jambonnette de poulet</t>
  </si>
  <si>
    <t>Jameson</t>
  </si>
  <si>
    <t>Janeiro cachaca 70 cl</t>
  </si>
  <si>
    <t>jarret de bœuf</t>
  </si>
  <si>
    <t>jarret de veau</t>
  </si>
  <si>
    <t>jarretons de porc cuit 1/2 sel</t>
  </si>
  <si>
    <t>jean de lillet blanc</t>
  </si>
  <si>
    <t>jean de lillet rouge</t>
  </si>
  <si>
    <t>jet 31</t>
  </si>
  <si>
    <t>jet bar moutarde</t>
  </si>
  <si>
    <t>Joues de bœuf</t>
  </si>
  <si>
    <t>julienne de légume</t>
  </si>
  <si>
    <t>Juliennes filet</t>
  </si>
  <si>
    <t>jumeau</t>
  </si>
  <si>
    <t>jus d ananas</t>
  </si>
  <si>
    <t>jus d ananas (pago)</t>
  </si>
  <si>
    <t>jus d'agneau  chef</t>
  </si>
  <si>
    <t>jus de bœuf  chef</t>
  </si>
  <si>
    <t>jus de canard</t>
  </si>
  <si>
    <t>jus de coco</t>
  </si>
  <si>
    <t>jus de fruit</t>
  </si>
  <si>
    <t>jus de fruit pina colada</t>
  </si>
  <si>
    <t>jus de kiwi</t>
  </si>
  <si>
    <t>jus de mangue</t>
  </si>
  <si>
    <t>jus de pamplemousse</t>
  </si>
  <si>
    <t>jus de pamplemousse 1/4</t>
  </si>
  <si>
    <t>jus de pomme l</t>
  </si>
  <si>
    <t>jus de tomate 1/4</t>
  </si>
  <si>
    <t>jus de truffe 385 ml</t>
  </si>
  <si>
    <t>jus de veau chef</t>
  </si>
  <si>
    <t>jus d'orange 1/4</t>
  </si>
  <si>
    <t>jus d'orange 2 l</t>
  </si>
  <si>
    <t>jus d'orange l</t>
  </si>
  <si>
    <t>kahlua liqueur de café</t>
  </si>
  <si>
    <t>kaki</t>
  </si>
  <si>
    <t>ketchup Heinz</t>
  </si>
  <si>
    <t>Ketchup tomato</t>
  </si>
  <si>
    <t>kirch blanc Bertrand</t>
  </si>
  <si>
    <t>kirch cuisine</t>
  </si>
  <si>
    <t>kirsch fantaisie</t>
  </si>
  <si>
    <t>kiwi</t>
  </si>
  <si>
    <t>Kiwis frais</t>
  </si>
  <si>
    <t>knacks</t>
  </si>
  <si>
    <t>Kronenbourg pur malt sans alcool</t>
  </si>
  <si>
    <t>kumquat</t>
  </si>
  <si>
    <t>lait amande</t>
  </si>
  <si>
    <t>lait de coco</t>
  </si>
  <si>
    <t>lait de coco en litre</t>
  </si>
  <si>
    <t>Laitue</t>
  </si>
  <si>
    <t>laitue</t>
  </si>
  <si>
    <t>lamelles encornet</t>
  </si>
  <si>
    <t>langouste</t>
  </si>
  <si>
    <t>Langouste fraîches</t>
  </si>
  <si>
    <t>Langouste queue</t>
  </si>
  <si>
    <t>langoustine</t>
  </si>
  <si>
    <t>Langoustine</t>
  </si>
  <si>
    <t>Langoustine fraîche</t>
  </si>
  <si>
    <t>langues de chat</t>
  </si>
  <si>
    <t>Lapin</t>
  </si>
  <si>
    <t>Lapin garennes</t>
  </si>
  <si>
    <t>lapin pac</t>
  </si>
  <si>
    <t>lard blanc 1/2 sel</t>
  </si>
  <si>
    <t>Lard fume</t>
  </si>
  <si>
    <t>Lard gras</t>
  </si>
  <si>
    <t>lard gras</t>
  </si>
  <si>
    <t>lardons</t>
  </si>
  <si>
    <t>laurier sec</t>
  </si>
  <si>
    <t>lécithine de soja poudre</t>
  </si>
  <si>
    <t>lentille du puy</t>
  </si>
  <si>
    <t>lentilles  vertes</t>
  </si>
  <si>
    <t>Lentilles vertes puy</t>
  </si>
  <si>
    <t>Levure</t>
  </si>
  <si>
    <t>levure instantané</t>
  </si>
  <si>
    <t>Lieu jaune</t>
  </si>
  <si>
    <t>lieu noir entier</t>
  </si>
  <si>
    <t>Lièvre</t>
  </si>
  <si>
    <t>lillet blanc</t>
  </si>
  <si>
    <t>lillet rouge   réserve</t>
  </si>
  <si>
    <t>Limande</t>
  </si>
  <si>
    <t>limande entière</t>
  </si>
  <si>
    <t>lime  juice cordial</t>
  </si>
  <si>
    <t>limocellino</t>
  </si>
  <si>
    <t>Lingue</t>
  </si>
  <si>
    <t>liqueur de banane</t>
  </si>
  <si>
    <t>liqueur de café</t>
  </si>
  <si>
    <t>liqueur de gentiane</t>
  </si>
  <si>
    <t>liqueur de noisette</t>
  </si>
  <si>
    <t>liqueur de pèche</t>
  </si>
  <si>
    <t>litchi</t>
  </si>
  <si>
    <t>litchi bte 1/4</t>
  </si>
  <si>
    <t>litchis au sirop</t>
  </si>
  <si>
    <t>lolarossa</t>
  </si>
  <si>
    <t>Longe de porc</t>
  </si>
  <si>
    <t>longe de porc désossée</t>
  </si>
  <si>
    <t>Longe de veau</t>
  </si>
  <si>
    <t>longe de veau désossé</t>
  </si>
  <si>
    <t>Lotte</t>
  </si>
  <si>
    <t>lotte entière</t>
  </si>
  <si>
    <t>Lotte queue fraîche</t>
  </si>
  <si>
    <t>loukoums</t>
  </si>
  <si>
    <t>Loup</t>
  </si>
  <si>
    <t>loup portion</t>
  </si>
  <si>
    <t>macaroni</t>
  </si>
  <si>
    <t>Macédoine conserve</t>
  </si>
  <si>
    <t>macédoine de fruits confits</t>
  </si>
  <si>
    <t>macédoine de légumes</t>
  </si>
  <si>
    <t>Macédoine surgelé</t>
  </si>
  <si>
    <t>mâche</t>
  </si>
  <si>
    <t>Mâche</t>
  </si>
  <si>
    <t>macreuse</t>
  </si>
  <si>
    <t>madère</t>
  </si>
  <si>
    <t>Madère</t>
  </si>
  <si>
    <t>Madiran r</t>
  </si>
  <si>
    <t>Magret canard</t>
  </si>
  <si>
    <t>Magret canard fumé</t>
  </si>
  <si>
    <t>magret de canard</t>
  </si>
  <si>
    <t>magret de canard fume tranche</t>
  </si>
  <si>
    <t>mais</t>
  </si>
  <si>
    <t>mais a pop corn</t>
  </si>
  <si>
    <t>Mais grains</t>
  </si>
  <si>
    <t>mais jeune épis</t>
  </si>
  <si>
    <t>B.1/2</t>
  </si>
  <si>
    <t>mais panouille</t>
  </si>
  <si>
    <t>maïzena</t>
  </si>
  <si>
    <t>Maïzena</t>
  </si>
  <si>
    <t>makrout</t>
  </si>
  <si>
    <t>Malibu original</t>
  </si>
  <si>
    <t>mandarine</t>
  </si>
  <si>
    <t>mandarines au sirop</t>
  </si>
  <si>
    <t>mandarines segments confites</t>
  </si>
  <si>
    <t>mangoustan</t>
  </si>
  <si>
    <t>mangue</t>
  </si>
  <si>
    <t>Mangues</t>
  </si>
  <si>
    <t>manzana pomme verte</t>
  </si>
  <si>
    <t>Maquereaux cal 0,20</t>
  </si>
  <si>
    <t>marasquin</t>
  </si>
  <si>
    <t>marc de bourgogne</t>
  </si>
  <si>
    <t>Marc de bourgogne</t>
  </si>
  <si>
    <t>marc de Savoie</t>
  </si>
  <si>
    <t>1/2 Bttl.</t>
  </si>
  <si>
    <t>marie brizard</t>
  </si>
  <si>
    <t>marron entier</t>
  </si>
  <si>
    <t>marron entiers naturel</t>
  </si>
  <si>
    <t>marron glace</t>
  </si>
  <si>
    <t>B.1/3</t>
  </si>
  <si>
    <t>marron glace brisure</t>
  </si>
  <si>
    <t>Marron naturel</t>
  </si>
  <si>
    <t>marron sirop sabaton</t>
  </si>
  <si>
    <t>Marrons purée</t>
  </si>
  <si>
    <t>martini blanc</t>
  </si>
  <si>
    <t>martini dry</t>
  </si>
  <si>
    <t>martini rose</t>
  </si>
  <si>
    <t>martini rouge</t>
  </si>
  <si>
    <t>mayonnaise flacon souple</t>
  </si>
  <si>
    <t>mélange forestier</t>
  </si>
  <si>
    <t>mélange fruits rouges</t>
  </si>
  <si>
    <t>Melon</t>
  </si>
  <si>
    <t>melon gros</t>
  </si>
  <si>
    <t>melon individuel</t>
  </si>
  <si>
    <t>Menthe</t>
  </si>
  <si>
    <t>menthe</t>
  </si>
  <si>
    <t>merlan non vide</t>
  </si>
  <si>
    <t>merlan vide</t>
  </si>
  <si>
    <t>Merlans filet</t>
  </si>
  <si>
    <t>Merlans frais</t>
  </si>
  <si>
    <t>merlu</t>
  </si>
  <si>
    <t>Merlu filet</t>
  </si>
  <si>
    <t>Merlu frais</t>
  </si>
  <si>
    <t>mesclun</t>
  </si>
  <si>
    <t>Mesclun</t>
  </si>
  <si>
    <t>miel</t>
  </si>
  <si>
    <t>miel coupelle 20g</t>
  </si>
  <si>
    <t>miel de châtaignes</t>
  </si>
  <si>
    <t>Miel kg</t>
  </si>
  <si>
    <t>Miel pot</t>
  </si>
  <si>
    <t>1/2Kg</t>
  </si>
  <si>
    <t>Miettes crabe 0,250</t>
  </si>
  <si>
    <t>miettes de crabe</t>
  </si>
  <si>
    <t>mignardises</t>
  </si>
  <si>
    <t>mimosa grain</t>
  </si>
  <si>
    <t>mini cannelé de bordeaux</t>
  </si>
  <si>
    <t>mini carotte</t>
  </si>
  <si>
    <t>mini courgettes</t>
  </si>
  <si>
    <t>mini croissant</t>
  </si>
  <si>
    <t>mini fenouil</t>
  </si>
  <si>
    <t>mini feuilletés</t>
  </si>
  <si>
    <t>mini mais</t>
  </si>
  <si>
    <t>mini pain au chocolat</t>
  </si>
  <si>
    <t>mini poireau</t>
  </si>
  <si>
    <t>mini pommes acides</t>
  </si>
  <si>
    <t>mini saucisse</t>
  </si>
  <si>
    <t>mirthe</t>
  </si>
  <si>
    <t>miso</t>
  </si>
  <si>
    <t>morille entière</t>
  </si>
  <si>
    <t>morille extra</t>
  </si>
  <si>
    <t>Morilles séchés</t>
  </si>
  <si>
    <t>mortadelle</t>
  </si>
  <si>
    <t>morue salée</t>
  </si>
  <si>
    <t>moscato</t>
  </si>
  <si>
    <t>moule coquille verte</t>
  </si>
  <si>
    <t>moule de bouchot  PAC</t>
  </si>
  <si>
    <t>moule Espagne</t>
  </si>
  <si>
    <t>moule pleine eau</t>
  </si>
  <si>
    <t>moules    décortiquées</t>
  </si>
  <si>
    <t>Moules decort</t>
  </si>
  <si>
    <t>Moules d'Espagne gross</t>
  </si>
  <si>
    <t>mousse de canard</t>
  </si>
  <si>
    <t>mousse de foie</t>
  </si>
  <si>
    <t>mousserons</t>
  </si>
  <si>
    <t>moutarde a l'ancienne</t>
  </si>
  <si>
    <t>moutarde amora seau</t>
  </si>
  <si>
    <t>Moutarde Dijon</t>
  </si>
  <si>
    <t>moutarde en dosettes</t>
  </si>
  <si>
    <t>Moutarde estragon /0,25</t>
  </si>
  <si>
    <t>Moutarde Meaux</t>
  </si>
  <si>
    <t>Moutarde savora</t>
  </si>
  <si>
    <t>muscade en poudre</t>
  </si>
  <si>
    <t>muscade entière</t>
  </si>
  <si>
    <t>Muscade N.</t>
  </si>
  <si>
    <t>Muscadet bl</t>
  </si>
  <si>
    <t>muscat</t>
  </si>
  <si>
    <t>muscat de samos</t>
  </si>
  <si>
    <t>Muscat rivesaltes</t>
  </si>
  <si>
    <t>myrtille  fraiche</t>
  </si>
  <si>
    <t>myrtilles</t>
  </si>
  <si>
    <t>nappage a froid neutre</t>
  </si>
  <si>
    <t>nappage rouge</t>
  </si>
  <si>
    <t>navet rond</t>
  </si>
  <si>
    <t>Navets</t>
  </si>
  <si>
    <t>navets</t>
  </si>
  <si>
    <t>Nectarines</t>
  </si>
  <si>
    <t>nesquik</t>
  </si>
  <si>
    <t>noilly Prat</t>
  </si>
  <si>
    <t>Noilly Prat</t>
  </si>
  <si>
    <t>noisette blanchie entière</t>
  </si>
  <si>
    <t>noisette concassée</t>
  </si>
  <si>
    <t>noisette de jambon cru</t>
  </si>
  <si>
    <t>noisette en poudre</t>
  </si>
  <si>
    <t>Noisette poudre</t>
  </si>
  <si>
    <t>Noisettes entières</t>
  </si>
  <si>
    <t>Noisettes entières pelés</t>
  </si>
  <si>
    <t>noix</t>
  </si>
  <si>
    <t>Noix coco poudre</t>
  </si>
  <si>
    <t>noix de coco</t>
  </si>
  <si>
    <t>Noix de coco</t>
  </si>
  <si>
    <t>noix de pétoncle</t>
  </si>
  <si>
    <t>noix de saint jacques avec corail</t>
  </si>
  <si>
    <t>noix de saint jacques fraiche avec corail</t>
  </si>
  <si>
    <t>noix de saint jacques provenance usa</t>
  </si>
  <si>
    <t>noix de st jacques sans corail</t>
  </si>
  <si>
    <t>Noix de veau</t>
  </si>
  <si>
    <t>noix de veau</t>
  </si>
  <si>
    <t>Noix fraîches</t>
  </si>
  <si>
    <t>nougat a tremper blanc</t>
  </si>
  <si>
    <t>Nouilles</t>
  </si>
  <si>
    <t>nouilles</t>
  </si>
  <si>
    <t>Nouilles fraîche</t>
  </si>
  <si>
    <t>nuoc man</t>
  </si>
  <si>
    <t>Nutella</t>
  </si>
  <si>
    <t>Nutella 1 kg</t>
  </si>
  <si>
    <t>Nutella dosette 20g</t>
  </si>
  <si>
    <t>œuf de truite</t>
  </si>
  <si>
    <t>boite</t>
  </si>
  <si>
    <t>Œufs Blancs</t>
  </si>
  <si>
    <t>Œufs caille</t>
  </si>
  <si>
    <t>œufs de saumon 100 grs</t>
  </si>
  <si>
    <t>pot</t>
  </si>
  <si>
    <t>Œufs de saumon 50g</t>
  </si>
  <si>
    <t>Œufs entiers</t>
  </si>
  <si>
    <t>Œufs Jaunes</t>
  </si>
  <si>
    <t>Œufs lump 50g</t>
  </si>
  <si>
    <t>Oignon</t>
  </si>
  <si>
    <t>oignon blanc avec le vert</t>
  </si>
  <si>
    <t>oignon émincé</t>
  </si>
  <si>
    <t>oignon gros</t>
  </si>
  <si>
    <t>oignon rouge</t>
  </si>
  <si>
    <t>Oignon vinaigre</t>
  </si>
  <si>
    <t>oignons cebette</t>
  </si>
  <si>
    <t>Oignons grelots</t>
  </si>
  <si>
    <t>olive  noire a la grecque dénoyautée</t>
  </si>
  <si>
    <t>olive de Nice</t>
  </si>
  <si>
    <t>olive noire 26/29</t>
  </si>
  <si>
    <t>B.5/6</t>
  </si>
  <si>
    <t>olive noire dénoyautée</t>
  </si>
  <si>
    <t>olive verte 26/29</t>
  </si>
  <si>
    <t>B.5/7</t>
  </si>
  <si>
    <t>olive verte dénoyautée</t>
  </si>
  <si>
    <t>olive verte farcie anchois</t>
  </si>
  <si>
    <t>B.5/8</t>
  </si>
  <si>
    <t>olives noires  entières</t>
  </si>
  <si>
    <t>Olives noires bte</t>
  </si>
  <si>
    <t>Olives noires denoyo</t>
  </si>
  <si>
    <t>Olives verte</t>
  </si>
  <si>
    <t>Olives verte denoyo</t>
  </si>
  <si>
    <t>omble Chevallier</t>
  </si>
  <si>
    <t>Onglet</t>
  </si>
  <si>
    <t>opéra</t>
  </si>
  <si>
    <t>opéra en bande</t>
  </si>
  <si>
    <t>orange a segments</t>
  </si>
  <si>
    <t>orange extrait  (grand marnier cuisine)</t>
  </si>
  <si>
    <t>Oranges</t>
  </si>
  <si>
    <t>origan</t>
  </si>
  <si>
    <t>orloff (vodka)</t>
  </si>
  <si>
    <t>Os a moelle</t>
  </si>
  <si>
    <t>os a moelle</t>
  </si>
  <si>
    <t>os de porc</t>
  </si>
  <si>
    <t>os de veau</t>
  </si>
  <si>
    <t>Oseille</t>
  </si>
  <si>
    <t>oseille</t>
  </si>
  <si>
    <t>Oseille bocal</t>
  </si>
  <si>
    <t>oseille en boulets</t>
  </si>
  <si>
    <t>oseille fraiche 125g</t>
  </si>
  <si>
    <t>Osso bucco</t>
  </si>
  <si>
    <t>osso bucco</t>
  </si>
  <si>
    <t>oursin</t>
  </si>
  <si>
    <t>Oursins</t>
  </si>
  <si>
    <t>ouzo</t>
  </si>
  <si>
    <t>P.D.T. BF15</t>
  </si>
  <si>
    <t>P.D.T. Bintje</t>
  </si>
  <si>
    <t>pago ananas en litre</t>
  </si>
  <si>
    <t>pago orange en litre</t>
  </si>
  <si>
    <t>pago pomme en litre</t>
  </si>
  <si>
    <t>pailleté feuillantine 2.5 kg</t>
  </si>
  <si>
    <t>Seau</t>
  </si>
  <si>
    <t>paillette chocolat</t>
  </si>
  <si>
    <t>Pain Baguettes</t>
  </si>
  <si>
    <t>Pain de mie rond</t>
  </si>
  <si>
    <t>Pain de seigle</t>
  </si>
  <si>
    <t>pain épice</t>
  </si>
  <si>
    <t>pain surprise aux céréales</t>
  </si>
  <si>
    <t>pains pour burgers</t>
  </si>
  <si>
    <t>paleron</t>
  </si>
  <si>
    <t>Paleron bœuf</t>
  </si>
  <si>
    <t>palette de porc</t>
  </si>
  <si>
    <t>palourde</t>
  </si>
  <si>
    <t>Palourdes</t>
  </si>
  <si>
    <t>Pamplemousse rose</t>
  </si>
  <si>
    <t>pamplemousse rose</t>
  </si>
  <si>
    <t>panache  exotique</t>
  </si>
  <si>
    <t>panais</t>
  </si>
  <si>
    <t>pancetta</t>
  </si>
  <si>
    <t>panettonne</t>
  </si>
  <si>
    <t>papaye</t>
  </si>
  <si>
    <t>papillotes</t>
  </si>
  <si>
    <t>paprika</t>
  </si>
  <si>
    <t>parure de veau</t>
  </si>
  <si>
    <t>parure maigre</t>
  </si>
  <si>
    <t>pasteis de nata</t>
  </si>
  <si>
    <t>pastèque sans pépin</t>
  </si>
  <si>
    <t>Pastis</t>
  </si>
  <si>
    <t>patate douce</t>
  </si>
  <si>
    <t>pate a pistache</t>
  </si>
  <si>
    <t>pate a sucre 2x250g</t>
  </si>
  <si>
    <t>pate amande labo 22 % blanche</t>
  </si>
  <si>
    <t>pate croute</t>
  </si>
  <si>
    <t>pate de marron</t>
  </si>
  <si>
    <t>pate de tète</t>
  </si>
  <si>
    <t>Pâté en croute</t>
  </si>
  <si>
    <t>pate en croute d oie gourmand</t>
  </si>
  <si>
    <t>pate feuilletée au beurre</t>
  </si>
  <si>
    <t>Patrelle arôme</t>
  </si>
  <si>
    <t>pave de biche</t>
  </si>
  <si>
    <t>pave de cabillaud</t>
  </si>
  <si>
    <t>pave de saumon</t>
  </si>
  <si>
    <t>pave de saumon atlantique fume chaud</t>
  </si>
  <si>
    <t>pave de saumon sans peau</t>
  </si>
  <si>
    <t>pave filet x4</t>
  </si>
  <si>
    <t>pavot</t>
  </si>
  <si>
    <t>pèche   grosse pièce</t>
  </si>
  <si>
    <t>pèche au sirop</t>
  </si>
  <si>
    <t>Pêches</t>
  </si>
  <si>
    <t>Pêches blanches</t>
  </si>
  <si>
    <t>pectine jaune</t>
  </si>
  <si>
    <t>pelforth</t>
  </si>
  <si>
    <t>pépites de chocolat</t>
  </si>
  <si>
    <t>pernod</t>
  </si>
  <si>
    <t>Perrier</t>
  </si>
  <si>
    <t>1/4Btll.</t>
  </si>
  <si>
    <t xml:space="preserve">Perrier </t>
  </si>
  <si>
    <t>Persil</t>
  </si>
  <si>
    <t>persil</t>
  </si>
  <si>
    <t>persil hache</t>
  </si>
  <si>
    <t>persil plat</t>
  </si>
  <si>
    <t>petit pain blanc long 9 cm</t>
  </si>
  <si>
    <t>petit piment antillais</t>
  </si>
  <si>
    <t>Petit pois</t>
  </si>
  <si>
    <t>kg</t>
  </si>
  <si>
    <t>petit pois frais</t>
  </si>
  <si>
    <t>petite saucisse lyonnaise</t>
  </si>
  <si>
    <t>petite seiche entière</t>
  </si>
  <si>
    <t>petits oignons au vinaigre</t>
  </si>
  <si>
    <t>petits oignons blancs</t>
  </si>
  <si>
    <t>petits pois très fins</t>
  </si>
  <si>
    <t>Pétoncles</t>
  </si>
  <si>
    <t>physalis</t>
  </si>
  <si>
    <t>piccalilli</t>
  </si>
  <si>
    <t>pied de cives</t>
  </si>
  <si>
    <t>pied de porc</t>
  </si>
  <si>
    <t>pied de veau</t>
  </si>
  <si>
    <t>Pieds agneau</t>
  </si>
  <si>
    <t>Pieds veau</t>
  </si>
  <si>
    <t>Pigeon frais</t>
  </si>
  <si>
    <t>pigeon pac de 500 grs</t>
  </si>
  <si>
    <t>pigeons pac</t>
  </si>
  <si>
    <t>pignon de pin</t>
  </si>
  <si>
    <t>Pignons secs</t>
  </si>
  <si>
    <t>pilon de poulet</t>
  </si>
  <si>
    <t>Pilons de poulet</t>
  </si>
  <si>
    <t>piment ancho</t>
  </si>
  <si>
    <t>piment d Espelette</t>
  </si>
  <si>
    <t>piment fort moulu</t>
  </si>
  <si>
    <t>Pimientos rouges</t>
  </si>
  <si>
    <t>pimm's</t>
  </si>
  <si>
    <t>Pinces de crabes</t>
  </si>
  <si>
    <t>pineau des Charentes</t>
  </si>
  <si>
    <t>pingouin ketchup</t>
  </si>
  <si>
    <t>pinguin moutarde</t>
  </si>
  <si>
    <t>Pintade</t>
  </si>
  <si>
    <t>pintade  effilée</t>
  </si>
  <si>
    <t>pintade fermière pac</t>
  </si>
  <si>
    <t>pintades pac de 1.2 kgs</t>
  </si>
  <si>
    <t>Pissenlit</t>
  </si>
  <si>
    <t>pissenlit ou dent de lion</t>
  </si>
  <si>
    <t>pistache éclat</t>
  </si>
  <si>
    <t>pistache en poudre</t>
  </si>
  <si>
    <t>pistache Sicile</t>
  </si>
  <si>
    <t>Pistaches</t>
  </si>
  <si>
    <t>pistaches concassées</t>
  </si>
  <si>
    <t>pithiviers</t>
  </si>
  <si>
    <t>plantain</t>
  </si>
  <si>
    <t>plaque chocolat 52 ° cacao</t>
  </si>
  <si>
    <t>plat de cote</t>
  </si>
  <si>
    <t>plateau comptoir des chocolats</t>
  </si>
  <si>
    <t>plateau de charcuterie</t>
  </si>
  <si>
    <t>plateau douceur</t>
  </si>
  <si>
    <t>plateau douceur 52 pièce</t>
  </si>
  <si>
    <t>Pleurotes</t>
  </si>
  <si>
    <t>pleurotes</t>
  </si>
  <si>
    <t>pleurotes miniatures</t>
  </si>
  <si>
    <t>Poids gourmands</t>
  </si>
  <si>
    <t>Pointe d'asperges</t>
  </si>
  <si>
    <t>Poire</t>
  </si>
  <si>
    <t>poire alexandrine</t>
  </si>
  <si>
    <t>poire au sirop</t>
  </si>
  <si>
    <t>poire conférence</t>
  </si>
  <si>
    <t>poire louise bonne</t>
  </si>
  <si>
    <t>poire William</t>
  </si>
  <si>
    <t>poireau</t>
  </si>
  <si>
    <t>poireau fan</t>
  </si>
  <si>
    <t>Poireaux</t>
  </si>
  <si>
    <t>Poires</t>
  </si>
  <si>
    <t>pois casse vert</t>
  </si>
  <si>
    <t>pois gourmand</t>
  </si>
  <si>
    <t>poisson de roche pour soupe</t>
  </si>
  <si>
    <t>poitrine 1/2 sel</t>
  </si>
  <si>
    <t>poitrine de veau</t>
  </si>
  <si>
    <t>Poitrine fumée</t>
  </si>
  <si>
    <t>poitrine fumée</t>
  </si>
  <si>
    <t>poitrine fumée tranchée</t>
  </si>
  <si>
    <t>Poitrine salée</t>
  </si>
  <si>
    <t>Poivre blanc</t>
  </si>
  <si>
    <t>poivre blanc en grain</t>
  </si>
  <si>
    <t>poivre blanc moulu</t>
  </si>
  <si>
    <t>Poivre concasse</t>
  </si>
  <si>
    <t>poivre concasse</t>
  </si>
  <si>
    <t>poivre de sechouan</t>
  </si>
  <si>
    <t>Poivre en grain</t>
  </si>
  <si>
    <t>Poivre gris</t>
  </si>
  <si>
    <t>Poivre rose</t>
  </si>
  <si>
    <t>Poivre vert</t>
  </si>
  <si>
    <t>poivre vert</t>
  </si>
  <si>
    <t>poivre vert   bte 100 gr</t>
  </si>
  <si>
    <t>poivre vert saumure</t>
  </si>
  <si>
    <t>Poivron</t>
  </si>
  <si>
    <t>poivron jaunes</t>
  </si>
  <si>
    <t>poivron rouge</t>
  </si>
  <si>
    <t>poivron rouge au naturel</t>
  </si>
  <si>
    <t>poivron vert</t>
  </si>
  <si>
    <t>Poix casses</t>
  </si>
  <si>
    <t>polenta</t>
  </si>
  <si>
    <t>polenta fine</t>
  </si>
  <si>
    <t>polenta moyenne</t>
  </si>
  <si>
    <t>pomme de terre BF 15</t>
  </si>
  <si>
    <t>pomme de terre bintje (gros calibre)</t>
  </si>
  <si>
    <t>pomme de terre Yukon gold</t>
  </si>
  <si>
    <t>pomme golden</t>
  </si>
  <si>
    <t>pomme granny</t>
  </si>
  <si>
    <t>pomme noisette</t>
  </si>
  <si>
    <t>pomme red star</t>
  </si>
  <si>
    <t>pomme red Start</t>
  </si>
  <si>
    <t>pomme reinette</t>
  </si>
  <si>
    <t>pommeau</t>
  </si>
  <si>
    <t>Pommes golden</t>
  </si>
  <si>
    <t>pommes golden bio</t>
  </si>
  <si>
    <t>Pommes granny Smith</t>
  </si>
  <si>
    <t>pomodori rustici</t>
  </si>
  <si>
    <t>porto blanc</t>
  </si>
  <si>
    <t>Porto r diez cuis</t>
  </si>
  <si>
    <t>porto rouge cuisine</t>
  </si>
  <si>
    <t>porto rouge sandeman</t>
  </si>
  <si>
    <t>porto Ruby</t>
  </si>
  <si>
    <t>porto tawny</t>
  </si>
  <si>
    <t>porto white</t>
  </si>
  <si>
    <t>potage potiron</t>
  </si>
  <si>
    <t>potages</t>
  </si>
  <si>
    <t>potages bio</t>
  </si>
  <si>
    <t>Potiron</t>
  </si>
  <si>
    <t>potiron</t>
  </si>
  <si>
    <t>poudre a flan</t>
  </si>
  <si>
    <t>poudre a lever</t>
  </si>
  <si>
    <t>poudre or 25 gr</t>
  </si>
  <si>
    <t>poularde pac</t>
  </si>
  <si>
    <t>poulet cuit</t>
  </si>
  <si>
    <t>poulet de Bresse   vide  AOC pac</t>
  </si>
  <si>
    <t>Poulet effile 1,2kg</t>
  </si>
  <si>
    <t>poulet effile non vide</t>
  </si>
  <si>
    <t>Poulet fermier 1,2kg</t>
  </si>
  <si>
    <t>poulet fermier pac</t>
  </si>
  <si>
    <t>poulet label rouge non vide</t>
  </si>
  <si>
    <t>poulet pac</t>
  </si>
  <si>
    <t>poulet pac label rouge 1.4 kgs</t>
  </si>
  <si>
    <t>poulpe marine</t>
  </si>
  <si>
    <t>praire</t>
  </si>
  <si>
    <t>Praires</t>
  </si>
  <si>
    <t>pralin amande noisette</t>
  </si>
  <si>
    <t>praline noisette</t>
  </si>
  <si>
    <t>pralines</t>
  </si>
  <si>
    <t>pralinette</t>
  </si>
  <si>
    <t>printanière de légumes</t>
  </si>
  <si>
    <t>pruneau dénoyauté</t>
  </si>
  <si>
    <t>Pruneaux d'agent</t>
  </si>
  <si>
    <t>prunes reine Claude au sirop</t>
  </si>
  <si>
    <t>pulco citron</t>
  </si>
  <si>
    <t>pulco orange</t>
  </si>
  <si>
    <t>Purée brocolis</t>
  </si>
  <si>
    <t>Purée carottes</t>
  </si>
  <si>
    <t>Purée céleris</t>
  </si>
  <si>
    <t>purée de brocoli en boulet</t>
  </si>
  <si>
    <t>purée de carottes en boulets</t>
  </si>
  <si>
    <t>purée de cassis</t>
  </si>
  <si>
    <t>purée de framboise</t>
  </si>
  <si>
    <t>purée de mangue</t>
  </si>
  <si>
    <t>purée de marron</t>
  </si>
  <si>
    <t>purée de poire</t>
  </si>
  <si>
    <t>purée fruits de la passion</t>
  </si>
  <si>
    <t>quatre épice moulu</t>
  </si>
  <si>
    <t>quatre quart</t>
  </si>
  <si>
    <t>quenelle lyonnaise  de brochet</t>
  </si>
  <si>
    <t>Queue bœuf</t>
  </si>
  <si>
    <t>queue de bœuf</t>
  </si>
  <si>
    <t>queue de crevette</t>
  </si>
  <si>
    <t>queue de crevettes en saumure</t>
  </si>
  <si>
    <t>Pot</t>
  </si>
  <si>
    <t>queue de lotte</t>
  </si>
  <si>
    <t>queue d'écrevisse</t>
  </si>
  <si>
    <t>quinoa</t>
  </si>
  <si>
    <t>râble de lapin</t>
  </si>
  <si>
    <t>Râble lapereau</t>
  </si>
  <si>
    <t>Râbles lièvre</t>
  </si>
  <si>
    <t>Radis</t>
  </si>
  <si>
    <t>Botte</t>
  </si>
  <si>
    <t>radis</t>
  </si>
  <si>
    <t>raie de 500 grs</t>
  </si>
  <si>
    <t>Raifort</t>
  </si>
  <si>
    <t>raisin blanc Italie</t>
  </si>
  <si>
    <t>raisin chasselas</t>
  </si>
  <si>
    <t>raisin de Corinthe</t>
  </si>
  <si>
    <t>raisin muscat noir</t>
  </si>
  <si>
    <t>raisin noir</t>
  </si>
  <si>
    <t>Raisins blancs</t>
  </si>
  <si>
    <t>Raisins Corinthe</t>
  </si>
  <si>
    <t>Raisins noirs</t>
  </si>
  <si>
    <t>ramboutan</t>
  </si>
  <si>
    <t>Rascasse</t>
  </si>
  <si>
    <t>rascasse</t>
  </si>
  <si>
    <t>Rascasses filet</t>
  </si>
  <si>
    <t>ratte nouvelle</t>
  </si>
  <si>
    <t>regilait</t>
  </si>
  <si>
    <t>rhubarbe</t>
  </si>
  <si>
    <t>rhum</t>
  </si>
  <si>
    <t>rhum bacardi</t>
  </si>
  <si>
    <t>rhum blanc</t>
  </si>
  <si>
    <t>Rhum brun</t>
  </si>
  <si>
    <t>rhum havana club</t>
  </si>
  <si>
    <t>rhum Martinique supérieur</t>
  </si>
  <si>
    <t>rhum saint James cuisine</t>
  </si>
  <si>
    <t>Ricard</t>
  </si>
  <si>
    <t>Riesling</t>
  </si>
  <si>
    <t>rillette</t>
  </si>
  <si>
    <t>rillette de porc 1.2 kg</t>
  </si>
  <si>
    <t>Ris agneau</t>
  </si>
  <si>
    <t>ris de veau</t>
  </si>
  <si>
    <t>Ris veau frais</t>
  </si>
  <si>
    <t>riz arborio</t>
  </si>
  <si>
    <t>riz basmati</t>
  </si>
  <si>
    <t>riz carnaroli</t>
  </si>
  <si>
    <t>Sac.</t>
  </si>
  <si>
    <t>riz complet</t>
  </si>
  <si>
    <t>Riz long</t>
  </si>
  <si>
    <t>riz oncle bens</t>
  </si>
  <si>
    <t>riz rond blanchi</t>
  </si>
  <si>
    <t>riz sauvage</t>
  </si>
  <si>
    <t>Riz sauvage</t>
  </si>
  <si>
    <t>riz sauvages</t>
  </si>
  <si>
    <t>roastbeef</t>
  </si>
  <si>
    <t>roastbeef cuit</t>
  </si>
  <si>
    <t>rocher noix de coco</t>
  </si>
  <si>
    <t>rognon d'agneau</t>
  </si>
  <si>
    <t>rognon de porc</t>
  </si>
  <si>
    <t>rognon de veau</t>
  </si>
  <si>
    <t>Rognons agneau</t>
  </si>
  <si>
    <t>Rognons veau</t>
  </si>
  <si>
    <t>Romaine</t>
  </si>
  <si>
    <t>romarin</t>
  </si>
  <si>
    <t>Ron baccardi</t>
  </si>
  <si>
    <t>roquette</t>
  </si>
  <si>
    <t>rosette</t>
  </si>
  <si>
    <t>rosette tranchée</t>
  </si>
  <si>
    <t>rôti de dinde</t>
  </si>
  <si>
    <t>rôti de porc</t>
  </si>
  <si>
    <t>rôti longe de porc</t>
  </si>
  <si>
    <t>Rouget barbet</t>
  </si>
  <si>
    <t>Rouget barbet frai</t>
  </si>
  <si>
    <t>Rouget grondin</t>
  </si>
  <si>
    <t>rouget grondin</t>
  </si>
  <si>
    <t>Roussette</t>
  </si>
  <si>
    <t>rumsteck</t>
  </si>
  <si>
    <t>Rumsteck</t>
  </si>
  <si>
    <t>rutabaga</t>
  </si>
  <si>
    <t>safran</t>
  </si>
  <si>
    <t>safran moulu</t>
  </si>
  <si>
    <t>Safran paillettes</t>
  </si>
  <si>
    <t>safran pistils</t>
  </si>
  <si>
    <t>Safran poudre 10g</t>
  </si>
  <si>
    <t>Saindoux</t>
  </si>
  <si>
    <t>Saint pierre</t>
  </si>
  <si>
    <t>saké</t>
  </si>
  <si>
    <t>salade compose sous vide</t>
  </si>
  <si>
    <t>salade frisée</t>
  </si>
  <si>
    <t>Salicornes</t>
  </si>
  <si>
    <t>Salsifis</t>
  </si>
  <si>
    <t>salsifis</t>
  </si>
  <si>
    <t>sancerre</t>
  </si>
  <si>
    <t>Sandre</t>
  </si>
  <si>
    <t>Sanglier cuissot</t>
  </si>
  <si>
    <t>sangria dom Simon 1.5 l</t>
  </si>
  <si>
    <t>sardine</t>
  </si>
  <si>
    <t>Sardines</t>
  </si>
  <si>
    <t>sardines boite de 488 grs</t>
  </si>
  <si>
    <t>sarriette</t>
  </si>
  <si>
    <t>sauce anglaise</t>
  </si>
  <si>
    <t>sauce soja</t>
  </si>
  <si>
    <t>Sauce soja</t>
  </si>
  <si>
    <t>sauce soja salée</t>
  </si>
  <si>
    <t>sauce soja sucrée</t>
  </si>
  <si>
    <t>sauce tomate</t>
  </si>
  <si>
    <t>saucisse de francfort</t>
  </si>
  <si>
    <t>saucisse de Morteau</t>
  </si>
  <si>
    <t>saucisse de Savoie a cuire</t>
  </si>
  <si>
    <t>saucisse de Strasbourg</t>
  </si>
  <si>
    <t>saucisse de Toulouse</t>
  </si>
  <si>
    <t>Saucisse Toulouse</t>
  </si>
  <si>
    <t>Saucisson a cuire</t>
  </si>
  <si>
    <t>saucisson a cuire</t>
  </si>
  <si>
    <t>saucisson a l ail</t>
  </si>
  <si>
    <t>Saucisson ail</t>
  </si>
  <si>
    <t>saucisson au beaufort</t>
  </si>
  <si>
    <t>saucisson aux noisettes</t>
  </si>
  <si>
    <t>Saucisson aux noix</t>
  </si>
  <si>
    <t>Saucisson morteaux</t>
  </si>
  <si>
    <t>Saucisson sec</t>
  </si>
  <si>
    <t>saucisson sec</t>
  </si>
  <si>
    <t>saucisson sec au beaufort</t>
  </si>
  <si>
    <t>saucisson sec d âne</t>
  </si>
  <si>
    <t>Sauge</t>
  </si>
  <si>
    <t>sauge</t>
  </si>
  <si>
    <t>saumon</t>
  </si>
  <si>
    <t>Saumon</t>
  </si>
  <si>
    <t>saumon atlantique fume tranche sans peau</t>
  </si>
  <si>
    <t>Saumon frais</t>
  </si>
  <si>
    <t>saumon frais</t>
  </si>
  <si>
    <t>saumon fume</t>
  </si>
  <si>
    <t>saumon fume atlantique entier</t>
  </si>
  <si>
    <t>saumon fume atlantique tranche pare</t>
  </si>
  <si>
    <t>saumon fume norvégien entier avec peau</t>
  </si>
  <si>
    <t>Saumon fume prétranché</t>
  </si>
  <si>
    <t>saumon sauvage étêté vide</t>
  </si>
  <si>
    <t>Saumonée</t>
  </si>
  <si>
    <t>Saumur pétillant</t>
  </si>
  <si>
    <t>saute de biche</t>
  </si>
  <si>
    <t>saute de bison</t>
  </si>
  <si>
    <t>saute de cerf</t>
  </si>
  <si>
    <t>saute de dinde</t>
  </si>
  <si>
    <t>saute de veau</t>
  </si>
  <si>
    <t>Sauternes</t>
  </si>
  <si>
    <t>Scarole</t>
  </si>
  <si>
    <t>scarole</t>
  </si>
  <si>
    <t>schnaps</t>
  </si>
  <si>
    <t>scotch whisky</t>
  </si>
  <si>
    <t>Seiche</t>
  </si>
  <si>
    <t>Sel céleri</t>
  </si>
  <si>
    <t>sel de cèleri</t>
  </si>
  <si>
    <t>Sel fin</t>
  </si>
  <si>
    <t>sel fin</t>
  </si>
  <si>
    <t>Sel gros</t>
  </si>
  <si>
    <t>Selle agneau</t>
  </si>
  <si>
    <t>selle d'agneau</t>
  </si>
  <si>
    <t>Selle veau</t>
  </si>
  <si>
    <t>Semoule couscous</t>
  </si>
  <si>
    <t>semoule de blé</t>
  </si>
  <si>
    <t>semoule de blé fine</t>
  </si>
  <si>
    <t>Semoule de mais</t>
  </si>
  <si>
    <t>sésame</t>
  </si>
  <si>
    <t>sésame noir</t>
  </si>
  <si>
    <t>Sharon</t>
  </si>
  <si>
    <t>sirop sucre de canne liquide 2l</t>
  </si>
  <si>
    <t>bouteille</t>
  </si>
  <si>
    <t>smarties</t>
  </si>
  <si>
    <t>soare supra</t>
  </si>
  <si>
    <t>soda</t>
  </si>
  <si>
    <t>Soho</t>
  </si>
  <si>
    <t>Soja</t>
  </si>
  <si>
    <t>soja</t>
  </si>
  <si>
    <t>soja frais</t>
  </si>
  <si>
    <t>sole   600 grs</t>
  </si>
  <si>
    <t>sole a filet de 500 grs</t>
  </si>
  <si>
    <t>Sole filet 0,400/pce</t>
  </si>
  <si>
    <t>sole filet de 800 grs</t>
  </si>
  <si>
    <t>sole portion   200 grs</t>
  </si>
  <si>
    <t>Sole portion 0,200</t>
  </si>
  <si>
    <t>sorbitol liquide (e420)</t>
  </si>
  <si>
    <t>Soupe poissons frais</t>
  </si>
  <si>
    <t>southern comfort</t>
  </si>
  <si>
    <t>Spaghetti</t>
  </si>
  <si>
    <t>spaghetti  Barilla</t>
  </si>
  <si>
    <t>spaghettis aux  œufs</t>
  </si>
  <si>
    <t>spéculos</t>
  </si>
  <si>
    <t>spéculos individuel</t>
  </si>
  <si>
    <t>spigol</t>
  </si>
  <si>
    <t>stabilisateur</t>
  </si>
  <si>
    <t>steak choix</t>
  </si>
  <si>
    <t>steak hache</t>
  </si>
  <si>
    <t>steak hache tartare</t>
  </si>
  <si>
    <t>steaks haches frais</t>
  </si>
  <si>
    <t>suc de réglisse</t>
  </si>
  <si>
    <t>sucre a barba papa</t>
  </si>
  <si>
    <t>sucre buchette</t>
  </si>
  <si>
    <t>sucre cassonade</t>
  </si>
  <si>
    <t>Sucre cassonade</t>
  </si>
  <si>
    <t>sucre cristallise</t>
  </si>
  <si>
    <t>sucre de canne</t>
  </si>
  <si>
    <t>sucre en grain</t>
  </si>
  <si>
    <t>sucre en poudre</t>
  </si>
  <si>
    <t>sucre glace</t>
  </si>
  <si>
    <t>Sucre glace</t>
  </si>
  <si>
    <t>sucre inverti</t>
  </si>
  <si>
    <t>sucre morceau</t>
  </si>
  <si>
    <t>sucre perruche ambre</t>
  </si>
  <si>
    <t>Sucre semoule</t>
  </si>
  <si>
    <t>sucre semoule 25 kgs</t>
  </si>
  <si>
    <t>sucre vanilline</t>
  </si>
  <si>
    <t>sucreline</t>
  </si>
  <si>
    <t>super neutrose Gallia</t>
  </si>
  <si>
    <t>suprême de pintade</t>
  </si>
  <si>
    <t>suprême de poulet</t>
  </si>
  <si>
    <t>surimi</t>
  </si>
  <si>
    <t>Suze</t>
  </si>
  <si>
    <t>tabasco</t>
  </si>
  <si>
    <t>Tabasco</t>
  </si>
  <si>
    <t>tagliatelle</t>
  </si>
  <si>
    <t>taglierini</t>
  </si>
  <si>
    <t>Tapenade pot</t>
  </si>
  <si>
    <t>tapioca</t>
  </si>
  <si>
    <t>tarte a l ananas</t>
  </si>
  <si>
    <t>tarte aux cerises en bande</t>
  </si>
  <si>
    <t>tarte aux fruits rouges</t>
  </si>
  <si>
    <t>tarte aux pommes</t>
  </si>
  <si>
    <t>tarte bande aux abricots</t>
  </si>
  <si>
    <t>tarte chocolat</t>
  </si>
  <si>
    <t>tarte citron</t>
  </si>
  <si>
    <t>tarte italienne citron</t>
  </si>
  <si>
    <t>tarte myrtille</t>
  </si>
  <si>
    <t>tarte tatin</t>
  </si>
  <si>
    <t>tendron de veau</t>
  </si>
  <si>
    <t>Tendrons veau</t>
  </si>
  <si>
    <t>tentation chocolat</t>
  </si>
  <si>
    <t>tequila</t>
  </si>
  <si>
    <t>terrine</t>
  </si>
  <si>
    <t>terrine a l ancienne</t>
  </si>
  <si>
    <t>terrine aux quatres crustacés</t>
  </si>
  <si>
    <t>terrine de campagne</t>
  </si>
  <si>
    <t>terrine de campagne supérieure</t>
  </si>
  <si>
    <t>terrine de faisan a l'amaretto</t>
  </si>
  <si>
    <t>terrine de Savoie au gamay</t>
  </si>
  <si>
    <t>terrine forestière</t>
  </si>
  <si>
    <t>terrine printanière aux mousses de légumes</t>
  </si>
  <si>
    <t>tête ail</t>
  </si>
  <si>
    <t>Tête veau capeline</t>
  </si>
  <si>
    <t>the</t>
  </si>
  <si>
    <t>the Darjeeling</t>
  </si>
  <si>
    <t>the Earl Grey nature</t>
  </si>
  <si>
    <t>thon a l'huile</t>
  </si>
  <si>
    <t>thon au naturel</t>
  </si>
  <si>
    <t>Thon frais</t>
  </si>
  <si>
    <t>thon frais</t>
  </si>
  <si>
    <t>Thon huile miettes</t>
  </si>
  <si>
    <t>Thym</t>
  </si>
  <si>
    <t>Pqt</t>
  </si>
  <si>
    <t>thym frais</t>
  </si>
  <si>
    <t>thym sec</t>
  </si>
  <si>
    <t>thym sec en pot 150 grs</t>
  </si>
  <si>
    <t>tofu 500 gr</t>
  </si>
  <si>
    <t>Tokay pinot gris</t>
  </si>
  <si>
    <t>tomate abricot  60 grs</t>
  </si>
  <si>
    <t>tomate cerise</t>
  </si>
  <si>
    <t>tomate garniture pièce de 50 grs</t>
  </si>
  <si>
    <t>tomate grappe</t>
  </si>
  <si>
    <t>tomate grosse</t>
  </si>
  <si>
    <t>tomate moyenne</t>
  </si>
  <si>
    <t>tomate pelée entière</t>
  </si>
  <si>
    <t>tomate séchée</t>
  </si>
  <si>
    <t>Tomates cerises</t>
  </si>
  <si>
    <t>tomates confites</t>
  </si>
  <si>
    <t>Tomates entières bte</t>
  </si>
  <si>
    <t>Tomates fraîches</t>
  </si>
  <si>
    <t>Tomates grappe cocktail</t>
  </si>
  <si>
    <t>tomates grappes</t>
  </si>
  <si>
    <t>Tomates poires</t>
  </si>
  <si>
    <t>tomates séchées</t>
  </si>
  <si>
    <t>topinambour</t>
  </si>
  <si>
    <t>tortillas</t>
  </si>
  <si>
    <t>Tourteau</t>
  </si>
  <si>
    <t>tourteaux</t>
  </si>
  <si>
    <t>tranche grasse de bœuf charolais</t>
  </si>
  <si>
    <t>tranchettes de saumon atlantique fume</t>
  </si>
  <si>
    <t>travers de porc</t>
  </si>
  <si>
    <t>trévise</t>
  </si>
  <si>
    <t>Trévise</t>
  </si>
  <si>
    <t>tricholome saint Georges</t>
  </si>
  <si>
    <t>trompette de la mort</t>
  </si>
  <si>
    <t>trompette de la mort déshydratée 500 grs</t>
  </si>
  <si>
    <t>truffe de bourgogne 250 grs</t>
  </si>
  <si>
    <t>truffe de chine</t>
  </si>
  <si>
    <t>truffe morceaux</t>
  </si>
  <si>
    <t>truffe pelure</t>
  </si>
  <si>
    <t>Truffes pelures</t>
  </si>
  <si>
    <t>Pce</t>
  </si>
  <si>
    <t>Truite</t>
  </si>
  <si>
    <t>truite arc en ciel</t>
  </si>
  <si>
    <t>truite de 200 grs</t>
  </si>
  <si>
    <t>truite de mer vidée</t>
  </si>
  <si>
    <t>truite entière non vidée</t>
  </si>
  <si>
    <t>truite entière vidée avec tête</t>
  </si>
  <si>
    <t>truite fumée</t>
  </si>
  <si>
    <t>Truite fumée</t>
  </si>
  <si>
    <t>Truite mer</t>
  </si>
  <si>
    <t>Truite mer filets</t>
  </si>
  <si>
    <t>truites de 400 grs</t>
  </si>
  <si>
    <t>tube d encornet</t>
  </si>
  <si>
    <t>Turbot</t>
  </si>
  <si>
    <t>turbot élevage</t>
  </si>
  <si>
    <t>turbotin</t>
  </si>
  <si>
    <t>Turbotins</t>
  </si>
  <si>
    <t>variantes</t>
  </si>
  <si>
    <t>B.5/9</t>
  </si>
  <si>
    <t>vermicelle</t>
  </si>
  <si>
    <t>vermouth  rouge de Chambéry</t>
  </si>
  <si>
    <t>vermouth de Chambéry</t>
  </si>
  <si>
    <t>vermouth dry</t>
  </si>
  <si>
    <t>vermouth italien</t>
  </si>
  <si>
    <t>verveine</t>
  </si>
  <si>
    <t>verveine odorante 125g</t>
  </si>
  <si>
    <t>viande de bœuf hache</t>
  </si>
  <si>
    <t>viande pour tartare</t>
  </si>
  <si>
    <t>viande séchée</t>
  </si>
  <si>
    <t>Vin blc sec 11°</t>
  </si>
  <si>
    <t>vin de noix</t>
  </si>
  <si>
    <t>Vin rouge ordi</t>
  </si>
  <si>
    <t>vinaigre balsamique</t>
  </si>
  <si>
    <t>Vinaigre Balsamique</t>
  </si>
  <si>
    <t>Vinaigre blanc</t>
  </si>
  <si>
    <t>vinaigre blanc alcool</t>
  </si>
  <si>
    <t>vinaigre d alcool colore</t>
  </si>
  <si>
    <t>vinaigre de cidre</t>
  </si>
  <si>
    <t>vinaigre de framboise</t>
  </si>
  <si>
    <t>vinaigre de riz</t>
  </si>
  <si>
    <t>vinaigre de vin</t>
  </si>
  <si>
    <t>Vinaigre de vin</t>
  </si>
  <si>
    <t>vinaigre de xérès</t>
  </si>
  <si>
    <t>Vinaigre framboises</t>
  </si>
  <si>
    <t>vinaigre vieilli fut de chêne</t>
  </si>
  <si>
    <t>Vinaigre xérès</t>
  </si>
  <si>
    <t>violette entière</t>
  </si>
  <si>
    <t>vitelotte</t>
  </si>
  <si>
    <t>Vives</t>
  </si>
  <si>
    <t>vodka</t>
  </si>
  <si>
    <t>vodka absolut</t>
  </si>
  <si>
    <t>vulnéraire</t>
  </si>
  <si>
    <t>whisky  jb</t>
  </si>
  <si>
    <t>whisky 1l cuisine</t>
  </si>
  <si>
    <t>whisky clan campbell</t>
  </si>
  <si>
    <t>whisky the glenlivet 12 ans</t>
  </si>
  <si>
    <t>xérès   sec</t>
  </si>
  <si>
    <t>vergeoise blond 500 grs</t>
  </si>
  <si>
    <t xml:space="preserve">Nom </t>
  </si>
  <si>
    <t>Temps de réalisation en heures :</t>
  </si>
  <si>
    <t>Phases techniques</t>
  </si>
  <si>
    <t>Poissonnerie</t>
  </si>
  <si>
    <t>B.O.F.</t>
  </si>
  <si>
    <t>Les parties jaunes se remplissent automatotiquement</t>
  </si>
  <si>
    <t>Légumerie</t>
  </si>
  <si>
    <t>Pensez aussi a remplir ces parties là</t>
  </si>
  <si>
    <t>Économat</t>
  </si>
  <si>
    <t>Assais. Pains / 5%</t>
  </si>
  <si>
    <t>Prix de vente TTC</t>
  </si>
  <si>
    <t>Beurre</t>
  </si>
  <si>
    <t>B.O.F</t>
  </si>
  <si>
    <t>Crème Fraîche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</si>
</sst>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  <numFmt numFmtId="165" formatCode="_-* #,##0.00\ [$€-1]_-;\-* #,##0.00\ [$€-1]_-;_-* &quot;-&quot;??\ [$€-1]_-"/>
    <numFmt numFmtId="166" formatCode="#,##0.00\ &quot;€&quot;"/>
    <numFmt numFmtId="167" formatCode="0.000"/>
    <numFmt numFmtId="168" formatCode="0.0"/>
    <numFmt numFmtId="169" formatCode="_-* #,##0.00\ [$€-1]_-;\-* #,##0.00\ [$€-1]_-;_-* &quot;-&quot;??\ [$€-1]_-;_-@_-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2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22"/>
      <name val="Arial"/>
      <family val="2"/>
    </font>
    <font>
      <b/>
      <sz val="20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 Narrow"/>
      <family val="2"/>
    </font>
    <font>
      <b/>
      <sz val="11"/>
      <name val="Arial"/>
      <family val="2"/>
    </font>
    <font>
      <i/>
      <sz val="11"/>
      <name val="Arial Narrow"/>
      <family val="2"/>
    </font>
    <font>
      <b/>
      <sz val="1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0" fillId="0" borderId="4" xfId="0" applyBorder="1"/>
    <xf numFmtId="0" fontId="3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0" fillId="0" borderId="9" xfId="1" applyFont="1" applyBorder="1"/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/>
    <xf numFmtId="0" fontId="6" fillId="0" borderId="13" xfId="0" applyFont="1" applyBorder="1" applyAlignment="1">
      <alignment horizontal="center"/>
    </xf>
    <xf numFmtId="165" fontId="0" fillId="0" borderId="14" xfId="1" applyFont="1" applyBorder="1"/>
    <xf numFmtId="165" fontId="0" fillId="0" borderId="15" xfId="1" applyFont="1" applyFill="1" applyBorder="1"/>
    <xf numFmtId="165" fontId="0" fillId="0" borderId="16" xfId="1" applyFont="1" applyFill="1" applyBorder="1"/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0" fontId="4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21" xfId="0" applyNumberFormat="1" applyBorder="1"/>
    <xf numFmtId="2" fontId="0" fillId="0" borderId="22" xfId="1" applyNumberFormat="1" applyFont="1" applyBorder="1" applyAlignment="1">
      <alignment horizontal="center"/>
    </xf>
    <xf numFmtId="2" fontId="0" fillId="0" borderId="23" xfId="0" applyNumberFormat="1" applyBorder="1"/>
    <xf numFmtId="2" fontId="0" fillId="0" borderId="24" xfId="0" applyNumberFormat="1" applyBorder="1"/>
    <xf numFmtId="0" fontId="9" fillId="3" borderId="6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left"/>
      <protection locked="0"/>
    </xf>
    <xf numFmtId="20" fontId="7" fillId="4" borderId="6" xfId="0" applyNumberFormat="1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1" fillId="0" borderId="0" xfId="2" applyNumberFormat="1"/>
    <xf numFmtId="0" fontId="8" fillId="0" borderId="0" xfId="0" applyFont="1" applyAlignment="1">
      <alignment horizontal="center" vertical="center"/>
    </xf>
    <xf numFmtId="166" fontId="1" fillId="0" borderId="0" xfId="2" applyNumberFormat="1" applyAlignment="1">
      <alignment horizontal="right" vertical="center"/>
    </xf>
    <xf numFmtId="0" fontId="8" fillId="0" borderId="0" xfId="0" applyFont="1"/>
    <xf numFmtId="165" fontId="8" fillId="0" borderId="0" xfId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165" fontId="8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166" fontId="1" fillId="0" borderId="0" xfId="2" applyNumberFormat="1" applyAlignment="1">
      <alignment vertical="center"/>
    </xf>
    <xf numFmtId="20" fontId="8" fillId="0" borderId="0" xfId="0" applyNumberFormat="1" applyFont="1"/>
    <xf numFmtId="2" fontId="0" fillId="0" borderId="46" xfId="0" applyNumberFormat="1" applyBorder="1"/>
    <xf numFmtId="2" fontId="0" fillId="0" borderId="47" xfId="0" applyNumberFormat="1" applyBorder="1"/>
    <xf numFmtId="2" fontId="0" fillId="0" borderId="48" xfId="0" applyNumberFormat="1" applyBorder="1"/>
    <xf numFmtId="0" fontId="0" fillId="0" borderId="49" xfId="0" applyBorder="1"/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4" fillId="6" borderId="6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4" fillId="6" borderId="66" xfId="0" applyFont="1" applyFill="1" applyBorder="1" applyAlignment="1">
      <alignment horizontal="center" vertical="center"/>
    </xf>
    <xf numFmtId="44" fontId="12" fillId="6" borderId="67" xfId="0" applyNumberFormat="1" applyFont="1" applyFill="1" applyBorder="1" applyAlignment="1">
      <alignment horizontal="center" vertical="center"/>
    </xf>
    <xf numFmtId="0" fontId="0" fillId="6" borderId="67" xfId="0" applyFill="1" applyBorder="1" applyAlignment="1">
      <alignment horizontal="center" vertical="center"/>
    </xf>
    <xf numFmtId="166" fontId="13" fillId="6" borderId="67" xfId="2" applyNumberFormat="1" applyFont="1" applyFill="1" applyBorder="1" applyAlignment="1">
      <alignment horizontal="center" vertical="center"/>
    </xf>
    <xf numFmtId="166" fontId="13" fillId="6" borderId="67" xfId="0" applyNumberFormat="1" applyFont="1" applyFill="1" applyBorder="1" applyAlignment="1">
      <alignment horizontal="center" vertical="center"/>
    </xf>
    <xf numFmtId="166" fontId="13" fillId="6" borderId="68" xfId="0" applyNumberFormat="1" applyFont="1" applyFill="1" applyBorder="1" applyAlignment="1">
      <alignment horizontal="center" vertical="center"/>
    </xf>
    <xf numFmtId="0" fontId="14" fillId="0" borderId="69" xfId="0" applyFont="1" applyBorder="1" applyAlignment="1">
      <alignment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2" fontId="0" fillId="5" borderId="46" xfId="0" applyNumberFormat="1" applyFill="1" applyBorder="1"/>
    <xf numFmtId="2" fontId="0" fillId="5" borderId="47" xfId="0" applyNumberFormat="1" applyFill="1" applyBorder="1"/>
    <xf numFmtId="2" fontId="0" fillId="5" borderId="85" xfId="0" applyNumberFormat="1" applyFill="1" applyBorder="1"/>
    <xf numFmtId="0" fontId="6" fillId="8" borderId="34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9" fillId="8" borderId="61" xfId="0" applyFont="1" applyFill="1" applyBorder="1" applyAlignment="1">
      <alignment horizontal="center"/>
    </xf>
    <xf numFmtId="0" fontId="5" fillId="5" borderId="6" xfId="0" applyFont="1" applyFill="1" applyBorder="1" applyAlignment="1" applyProtection="1">
      <alignment horizontal="left"/>
      <protection locked="0"/>
    </xf>
    <xf numFmtId="0" fontId="4" fillId="9" borderId="62" xfId="0" applyFont="1" applyFill="1" applyBorder="1" applyAlignment="1">
      <alignment horizontal="center"/>
    </xf>
    <xf numFmtId="1" fontId="0" fillId="5" borderId="46" xfId="0" applyNumberFormat="1" applyFill="1" applyBorder="1" applyAlignment="1">
      <alignment horizontal="center" vertical="center"/>
    </xf>
    <xf numFmtId="2" fontId="0" fillId="5" borderId="47" xfId="0" applyNumberFormat="1" applyFill="1" applyBorder="1" applyAlignment="1">
      <alignment horizontal="center" vertical="center"/>
    </xf>
    <xf numFmtId="2" fontId="0" fillId="5" borderId="85" xfId="0" applyNumberFormat="1" applyFill="1" applyBorder="1" applyAlignment="1">
      <alignment horizontal="center" vertical="center"/>
    </xf>
    <xf numFmtId="2" fontId="0" fillId="8" borderId="86" xfId="1" applyNumberFormat="1" applyFont="1" applyFill="1" applyBorder="1" applyAlignment="1">
      <alignment horizontal="center"/>
    </xf>
    <xf numFmtId="165" fontId="0" fillId="8" borderId="9" xfId="1" applyFont="1" applyFill="1" applyBorder="1"/>
    <xf numFmtId="165" fontId="0" fillId="8" borderId="14" xfId="1" applyFont="1" applyFill="1" applyBorder="1"/>
    <xf numFmtId="2" fontId="0" fillId="5" borderId="23" xfId="0" applyNumberFormat="1" applyFill="1" applyBorder="1" applyAlignment="1">
      <alignment horizontal="center" vertical="center"/>
    </xf>
    <xf numFmtId="167" fontId="0" fillId="5" borderId="21" xfId="0" applyNumberFormat="1" applyFill="1" applyBorder="1" applyAlignment="1">
      <alignment horizontal="center" vertical="center"/>
    </xf>
    <xf numFmtId="2" fontId="0" fillId="5" borderId="21" xfId="0" applyNumberFormat="1" applyFill="1" applyBorder="1" applyAlignment="1">
      <alignment horizontal="center" vertical="center"/>
    </xf>
    <xf numFmtId="2" fontId="0" fillId="5" borderId="87" xfId="0" applyNumberFormat="1" applyFill="1" applyBorder="1" applyAlignment="1">
      <alignment horizontal="center" vertical="center"/>
    </xf>
    <xf numFmtId="167" fontId="0" fillId="5" borderId="23" xfId="0" applyNumberFormat="1" applyFill="1" applyBorder="1" applyAlignment="1">
      <alignment horizontal="center" vertical="center"/>
    </xf>
    <xf numFmtId="1" fontId="0" fillId="5" borderId="21" xfId="0" applyNumberFormat="1" applyFill="1" applyBorder="1" applyAlignment="1">
      <alignment horizontal="center" vertical="center"/>
    </xf>
    <xf numFmtId="1" fontId="0" fillId="8" borderId="86" xfId="1" applyNumberFormat="1" applyFont="1" applyFill="1" applyBorder="1" applyAlignment="1">
      <alignment horizontal="center"/>
    </xf>
    <xf numFmtId="168" fontId="0" fillId="5" borderId="23" xfId="0" applyNumberFormat="1" applyFill="1" applyBorder="1" applyAlignment="1">
      <alignment horizontal="center" vertical="center"/>
    </xf>
    <xf numFmtId="168" fontId="0" fillId="5" borderId="21" xfId="0" applyNumberFormat="1" applyFill="1" applyBorder="1" applyAlignment="1">
      <alignment horizontal="center" vertical="center"/>
    </xf>
    <xf numFmtId="0" fontId="9" fillId="8" borderId="66" xfId="0" applyFont="1" applyFill="1" applyBorder="1" applyAlignment="1">
      <alignment horizontal="center"/>
    </xf>
    <xf numFmtId="0" fontId="5" fillId="5" borderId="67" xfId="0" applyFont="1" applyFill="1" applyBorder="1" applyAlignment="1" applyProtection="1">
      <alignment horizontal="left"/>
      <protection locked="0"/>
    </xf>
    <xf numFmtId="0" fontId="4" fillId="9" borderId="68" xfId="0" applyFont="1" applyFill="1" applyBorder="1" applyAlignment="1">
      <alignment horizontal="center"/>
    </xf>
    <xf numFmtId="2" fontId="0" fillId="5" borderId="88" xfId="0" applyNumberFormat="1" applyFill="1" applyBorder="1" applyAlignment="1">
      <alignment horizontal="center" vertical="center"/>
    </xf>
    <xf numFmtId="2" fontId="0" fillId="5" borderId="89" xfId="0" applyNumberFormat="1" applyFill="1" applyBorder="1" applyAlignment="1">
      <alignment horizontal="center" vertical="center"/>
    </xf>
    <xf numFmtId="2" fontId="0" fillId="5" borderId="90" xfId="0" applyNumberFormat="1" applyFill="1" applyBorder="1" applyAlignment="1">
      <alignment horizontal="center" vertical="center"/>
    </xf>
    <xf numFmtId="0" fontId="0" fillId="0" borderId="91" xfId="0" applyBorder="1"/>
    <xf numFmtId="0" fontId="0" fillId="0" borderId="92" xfId="0" applyBorder="1"/>
    <xf numFmtId="0" fontId="4" fillId="0" borderId="92" xfId="0" applyFont="1" applyBorder="1" applyAlignment="1">
      <alignment horizontal="center"/>
    </xf>
    <xf numFmtId="0" fontId="0" fillId="0" borderId="93" xfId="0" applyBorder="1"/>
    <xf numFmtId="165" fontId="0" fillId="8" borderId="57" xfId="1" applyFont="1" applyFill="1" applyBorder="1"/>
    <xf numFmtId="0" fontId="0" fillId="0" borderId="77" xfId="0" applyBorder="1"/>
    <xf numFmtId="0" fontId="0" fillId="0" borderId="95" xfId="0" applyBorder="1"/>
    <xf numFmtId="165" fontId="0" fillId="8" borderId="62" xfId="1" applyFont="1" applyFill="1" applyBorder="1"/>
    <xf numFmtId="0" fontId="0" fillId="8" borderId="97" xfId="0" applyFill="1" applyBorder="1"/>
    <xf numFmtId="0" fontId="0" fillId="0" borderId="63" xfId="0" applyBorder="1"/>
    <xf numFmtId="0" fontId="0" fillId="0" borderId="64" xfId="0" applyBorder="1"/>
    <xf numFmtId="0" fontId="4" fillId="0" borderId="64" xfId="0" applyFont="1" applyBorder="1" applyAlignment="1">
      <alignment horizontal="center"/>
    </xf>
    <xf numFmtId="0" fontId="0" fillId="0" borderId="65" xfId="0" applyBorder="1"/>
    <xf numFmtId="169" fontId="0" fillId="8" borderId="65" xfId="0" applyNumberForma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32" xfId="0" applyBorder="1" applyAlignment="1"/>
    <xf numFmtId="0" fontId="0" fillId="0" borderId="33" xfId="0" applyBorder="1" applyAlignment="1"/>
    <xf numFmtId="0" fontId="0" fillId="0" borderId="12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/>
    <xf numFmtId="0" fontId="0" fillId="0" borderId="4" xfId="0" applyBorder="1" applyAlignment="1"/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3" fillId="0" borderId="96" xfId="0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" fillId="7" borderId="83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84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7" fillId="0" borderId="75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/>
    <xf numFmtId="0" fontId="0" fillId="0" borderId="0" xfId="0" applyBorder="1" applyAlignment="1"/>
    <xf numFmtId="0" fontId="0" fillId="0" borderId="63" xfId="0" applyBorder="1" applyAlignment="1"/>
    <xf numFmtId="0" fontId="0" fillId="0" borderId="64" xfId="0" applyBorder="1" applyAlignment="1"/>
    <xf numFmtId="0" fontId="2" fillId="7" borderId="83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84" xfId="0" applyFont="1" applyFill="1" applyBorder="1" applyAlignment="1">
      <alignment horizont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1" fillId="5" borderId="58" xfId="0" applyFont="1" applyFill="1" applyBorder="1" applyAlignment="1">
      <alignment horizontal="center" vertical="center" wrapText="1"/>
    </xf>
    <xf numFmtId="0" fontId="11" fillId="5" borderId="59" xfId="0" applyFont="1" applyFill="1" applyBorder="1" applyAlignment="1">
      <alignment horizontal="center" vertical="center" wrapText="1"/>
    </xf>
    <xf numFmtId="0" fontId="11" fillId="5" borderId="60" xfId="0" applyFont="1" applyFill="1" applyBorder="1" applyAlignment="1">
      <alignment horizontal="center" vertical="center" wrapText="1"/>
    </xf>
    <xf numFmtId="0" fontId="11" fillId="5" borderId="63" xfId="0" applyFont="1" applyFill="1" applyBorder="1" applyAlignment="1">
      <alignment horizontal="center" vertical="center" wrapText="1"/>
    </xf>
    <xf numFmtId="0" fontId="11" fillId="5" borderId="64" xfId="0" applyFont="1" applyFill="1" applyBorder="1" applyAlignment="1">
      <alignment horizontal="center" vertical="center" wrapText="1"/>
    </xf>
    <xf numFmtId="0" fontId="11" fillId="5" borderId="65" xfId="0" applyFont="1" applyFill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0" fillId="0" borderId="75" xfId="0" applyBorder="1" applyAlignment="1"/>
    <xf numFmtId="0" fontId="0" fillId="0" borderId="71" xfId="0" applyBorder="1" applyAlignment="1"/>
    <xf numFmtId="0" fontId="2" fillId="0" borderId="71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</cellXfs>
  <cellStyles count="3">
    <cellStyle name="Euro" xfId="1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404813</xdr:colOff>
      <xdr:row>15</xdr:row>
      <xdr:rowOff>254000</xdr:rowOff>
    </xdr:from>
    <xdr:to>
      <xdr:col>14</xdr:col>
      <xdr:colOff>619125</xdr:colOff>
      <xdr:row>41</xdr:row>
      <xdr:rowOff>63500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stCxn id="16" idx="0"/>
        </xdr:cNvCxnSpPr>
      </xdr:nvCxnSpPr>
      <xdr:spPr bwMode="auto">
        <a:xfrm flipV="1">
          <a:off x="7567613" y="5330825"/>
          <a:ext cx="1624012" cy="58388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chemeClr val="tx1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0</xdr:col>
      <xdr:colOff>0</xdr:colOff>
      <xdr:row>4</xdr:row>
      <xdr:rowOff>0</xdr:rowOff>
    </xdr:from>
    <xdr:ext cx="4924425" cy="117157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428750"/>
          <a:ext cx="4924425" cy="1171575"/>
        </a:xfrm>
        <a:prstGeom prst="rect">
          <a:avLst/>
        </a:prstGeom>
        <a:solidFill>
          <a:srgbClr val="00B0F0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/>
      </xdr:spPr>
      <xdr:txBody>
        <a:bodyPr vertOverflow="clip" horzOverflow="clip" wrap="square" lIns="36576" tIns="27432" rIns="0" bIns="0" anchor="ctr" anchorCtr="0" upright="1">
          <a:noAutofit/>
        </a:bodyPr>
        <a:lstStyle/>
        <a:p>
          <a:pPr algn="l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Descriptif</a:t>
          </a:r>
        </a:p>
        <a:p>
          <a:pPr algn="l" rtl="0">
            <a:defRPr sz="1000"/>
          </a:pPr>
          <a:endParaRPr lang="fr-FR" sz="12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0</xdr:col>
      <xdr:colOff>19050</xdr:colOff>
      <xdr:row>42</xdr:row>
      <xdr:rowOff>57150</xdr:rowOff>
    </xdr:from>
    <xdr:to>
      <xdr:col>3</xdr:col>
      <xdr:colOff>323850</xdr:colOff>
      <xdr:row>48</xdr:row>
      <xdr:rowOff>152401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9050" y="11391900"/>
          <a:ext cx="2924175" cy="130492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Présentation :</a:t>
          </a:r>
        </a:p>
      </xdr:txBody>
    </xdr:sp>
    <xdr:clientData/>
  </xdr:twoCellAnchor>
  <xdr:twoCellAnchor editAs="oneCell">
    <xdr:from>
      <xdr:col>4</xdr:col>
      <xdr:colOff>38100</xdr:colOff>
      <xdr:row>42</xdr:row>
      <xdr:rowOff>28575</xdr:rowOff>
    </xdr:from>
    <xdr:to>
      <xdr:col>9</xdr:col>
      <xdr:colOff>95250</xdr:colOff>
      <xdr:row>48</xdr:row>
      <xdr:rowOff>161925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743325" y="11363325"/>
          <a:ext cx="2038350" cy="1343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Matériel(s) spécifique(s) :</a:t>
          </a:r>
        </a:p>
      </xdr:txBody>
    </xdr:sp>
    <xdr:clientData/>
  </xdr:twoCellAnchor>
  <xdr:twoCellAnchor editAs="oneCell">
    <xdr:from>
      <xdr:col>0</xdr:col>
      <xdr:colOff>57150</xdr:colOff>
      <xdr:row>6</xdr:row>
      <xdr:rowOff>285749</xdr:rowOff>
    </xdr:from>
    <xdr:to>
      <xdr:col>1</xdr:col>
      <xdr:colOff>1238250</xdr:colOff>
      <xdr:row>40</xdr:row>
      <xdr:rowOff>222249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57150" y="3143249"/>
          <a:ext cx="1790700" cy="7956550"/>
        </a:xfrm>
        <a:prstGeom prst="rect">
          <a:avLst/>
        </a:prstGeom>
        <a:solidFill>
          <a:srgbClr val="00B0F0"/>
        </a:solidFill>
        <a:ln>
          <a:noFill/>
        </a:ln>
        <a:extLst/>
      </xdr:spPr>
      <xdr:txBody>
        <a:bodyPr anchor="ctr" anchorCtr="0"/>
        <a:lstStyle/>
        <a:p>
          <a:endParaRPr lang="fr-FR" sz="1200"/>
        </a:p>
      </xdr:txBody>
    </xdr:sp>
    <xdr:clientData/>
  </xdr:twoCellAnchor>
  <xdr:twoCellAnchor>
    <xdr:from>
      <xdr:col>1</xdr:col>
      <xdr:colOff>123825</xdr:colOff>
      <xdr:row>42</xdr:row>
      <xdr:rowOff>95250</xdr:rowOff>
    </xdr:from>
    <xdr:to>
      <xdr:col>3</xdr:col>
      <xdr:colOff>152400</xdr:colOff>
      <xdr:row>48</xdr:row>
      <xdr:rowOff>104775</xdr:rowOff>
    </xdr:to>
    <xdr:sp macro="" textlink="">
      <xdr:nvSpPr>
        <xdr:cNvPr id="7" name="Oval 1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733425" y="11430000"/>
          <a:ext cx="2038350" cy="1219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684439</xdr:colOff>
      <xdr:row>9</xdr:row>
      <xdr:rowOff>47625</xdr:rowOff>
    </xdr:from>
    <xdr:to>
      <xdr:col>16</xdr:col>
      <xdr:colOff>285749</xdr:colOff>
      <xdr:row>12</xdr:row>
      <xdr:rowOff>176893</xdr:rowOff>
    </xdr:to>
    <xdr:sp macro="" textlink="">
      <xdr:nvSpPr>
        <xdr:cNvPr id="8" name="Flèche gauche 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3303814" y="3752850"/>
          <a:ext cx="7078435" cy="815068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200" b="1">
              <a:solidFill>
                <a:srgbClr val="FF0000"/>
              </a:solidFill>
            </a:rPr>
            <a:t>Dans les colonnes "Denrées", Seulement</a:t>
          </a:r>
          <a:r>
            <a:rPr lang="fr-FR" sz="1200" b="1" baseline="0">
              <a:solidFill>
                <a:srgbClr val="FF0000"/>
              </a:solidFill>
            </a:rPr>
            <a:t> la colonne "Nature" est a remplir avec un menu deroulant a choix, Les deux autres colonnes se remplissent automatiquement en fonction de l'onglet "mercuriale"</a:t>
          </a:r>
          <a:r>
            <a:rPr lang="fr-FR" sz="1200" b="1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6</xdr:col>
      <xdr:colOff>-1</xdr:colOff>
      <xdr:row>4</xdr:row>
      <xdr:rowOff>159204</xdr:rowOff>
    </xdr:from>
    <xdr:to>
      <xdr:col>17</xdr:col>
      <xdr:colOff>628649</xdr:colOff>
      <xdr:row>4</xdr:row>
      <xdr:rowOff>881743</xdr:rowOff>
    </xdr:to>
    <xdr:sp macro="" textlink="">
      <xdr:nvSpPr>
        <xdr:cNvPr id="9" name="Flèche gauch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 bwMode="auto">
        <a:xfrm>
          <a:off x="4543424" y="1587954"/>
          <a:ext cx="6943725" cy="722539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200" b="1">
              <a:solidFill>
                <a:srgbClr val="FF0000"/>
              </a:solidFill>
            </a:rPr>
            <a:t>Remplir toutes les parties bleus</a:t>
          </a:r>
          <a:r>
            <a:rPr lang="fr-FR" sz="1200" b="1" baseline="0">
              <a:solidFill>
                <a:srgbClr val="FF0000"/>
              </a:solidFill>
            </a:rPr>
            <a:t> de la Fiche Technique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190500</xdr:colOff>
      <xdr:row>39</xdr:row>
      <xdr:rowOff>142875</xdr:rowOff>
    </xdr:from>
    <xdr:to>
      <xdr:col>9</xdr:col>
      <xdr:colOff>285750</xdr:colOff>
      <xdr:row>51</xdr:row>
      <xdr:rowOff>0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90500" y="10791825"/>
          <a:ext cx="5781675" cy="2362200"/>
        </a:xfrm>
        <a:prstGeom prst="ellipse">
          <a:avLst/>
        </a:prstGeom>
        <a:noFill/>
        <a:ln w="285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203833</xdr:colOff>
      <xdr:row>18</xdr:row>
      <xdr:rowOff>174627</xdr:rowOff>
    </xdr:from>
    <xdr:to>
      <xdr:col>14</xdr:col>
      <xdr:colOff>47625</xdr:colOff>
      <xdr:row>41</xdr:row>
      <xdr:rowOff>47101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stCxn id="10" idx="7"/>
        </xdr:cNvCxnSpPr>
      </xdr:nvCxnSpPr>
      <xdr:spPr bwMode="auto">
        <a:xfrm flipV="1">
          <a:off x="5128258" y="6022977"/>
          <a:ext cx="3491867" cy="5130274"/>
        </a:xfrm>
        <a:prstGeom prst="straightConnector1">
          <a:avLst/>
        </a:prstGeom>
        <a:ln w="38100">
          <a:headEnd type="none" w="med" len="med"/>
          <a:tailEnd type="triangle"/>
        </a:ln>
        <a:ex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15</xdr:row>
      <xdr:rowOff>142875</xdr:rowOff>
    </xdr:from>
    <xdr:to>
      <xdr:col>14</xdr:col>
      <xdr:colOff>635000</xdr:colOff>
      <xdr:row>15</xdr:row>
      <xdr:rowOff>174625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 bwMode="auto">
        <a:xfrm flipV="1">
          <a:off x="2486025" y="5219700"/>
          <a:ext cx="6721475" cy="31750"/>
        </a:xfrm>
        <a:prstGeom prst="straightConnector1">
          <a:avLst/>
        </a:prstGeom>
        <a:ln w="38100">
          <a:headEnd type="none" w="med" len="med"/>
          <a:tailEnd type="triangle"/>
        </a:ln>
        <a:ex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301625</xdr:colOff>
      <xdr:row>15</xdr:row>
      <xdr:rowOff>142875</xdr:rowOff>
    </xdr:from>
    <xdr:to>
      <xdr:col>14</xdr:col>
      <xdr:colOff>666750</xdr:colOff>
      <xdr:row>16</xdr:row>
      <xdr:rowOff>142875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 bwMode="auto">
        <a:xfrm flipV="1">
          <a:off x="4006850" y="5219700"/>
          <a:ext cx="5232400" cy="3143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365125</xdr:colOff>
      <xdr:row>15</xdr:row>
      <xdr:rowOff>206375</xdr:rowOff>
    </xdr:from>
    <xdr:to>
      <xdr:col>14</xdr:col>
      <xdr:colOff>650875</xdr:colOff>
      <xdr:row>20</xdr:row>
      <xdr:rowOff>127000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 bwMode="auto">
        <a:xfrm flipV="1">
          <a:off x="6432550" y="5283200"/>
          <a:ext cx="2790825" cy="114935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317500</xdr:colOff>
      <xdr:row>15</xdr:row>
      <xdr:rowOff>222250</xdr:rowOff>
    </xdr:from>
    <xdr:to>
      <xdr:col>14</xdr:col>
      <xdr:colOff>650875</xdr:colOff>
      <xdr:row>22</xdr:row>
      <xdr:rowOff>127000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 bwMode="auto">
        <a:xfrm flipV="1">
          <a:off x="6832600" y="5299075"/>
          <a:ext cx="2390775" cy="15906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635000</xdr:colOff>
      <xdr:row>41</xdr:row>
      <xdr:rowOff>63500</xdr:rowOff>
    </xdr:from>
    <xdr:to>
      <xdr:col>13</xdr:col>
      <xdr:colOff>174625</xdr:colOff>
      <xdr:row>50</xdr:row>
      <xdr:rowOff>15875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7150100" y="11169650"/>
          <a:ext cx="835025" cy="1800225"/>
        </a:xfrm>
        <a:prstGeom prst="ellipse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371475</xdr:colOff>
      <xdr:row>3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0" y="781050"/>
          <a:ext cx="4076700" cy="1219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Descriptif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</xdr:colOff>
      <xdr:row>36</xdr:row>
      <xdr:rowOff>57150</xdr:rowOff>
    </xdr:from>
    <xdr:to>
      <xdr:col>3</xdr:col>
      <xdr:colOff>323850</xdr:colOff>
      <xdr:row>42</xdr:row>
      <xdr:rowOff>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9050" y="9553575"/>
          <a:ext cx="2924175" cy="1152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Présentation :</a:t>
          </a:r>
        </a:p>
      </xdr:txBody>
    </xdr:sp>
    <xdr:clientData/>
  </xdr:twoCellAnchor>
  <xdr:twoCellAnchor editAs="oneCell">
    <xdr:from>
      <xdr:col>4</xdr:col>
      <xdr:colOff>38100</xdr:colOff>
      <xdr:row>36</xdr:row>
      <xdr:rowOff>28575</xdr:rowOff>
    </xdr:from>
    <xdr:to>
      <xdr:col>9</xdr:col>
      <xdr:colOff>276225</xdr:colOff>
      <xdr:row>41</xdr:row>
      <xdr:rowOff>133350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3743325" y="8982075"/>
          <a:ext cx="2038350" cy="1114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Matériel(s) spécifique(s) :</a:t>
          </a:r>
        </a:p>
      </xdr:txBody>
    </xdr:sp>
    <xdr:clientData/>
  </xdr:twoCellAnchor>
  <xdr:twoCellAnchor editAs="oneCell">
    <xdr:from>
      <xdr:col>0</xdr:col>
      <xdr:colOff>57150</xdr:colOff>
      <xdr:row>4</xdr:row>
      <xdr:rowOff>19050</xdr:rowOff>
    </xdr:from>
    <xdr:to>
      <xdr:col>1</xdr:col>
      <xdr:colOff>1238250</xdr:colOff>
      <xdr:row>33</xdr:row>
      <xdr:rowOff>85725</xdr:rowOff>
    </xdr:to>
    <xdr:sp macro="" textlink="">
      <xdr:nvSpPr>
        <xdr:cNvPr id="1099" name="Text Box 1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57150" y="2219325"/>
          <a:ext cx="1790700" cy="667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123825</xdr:colOff>
      <xdr:row>36</xdr:row>
      <xdr:rowOff>95250</xdr:rowOff>
    </xdr:from>
    <xdr:to>
      <xdr:col>3</xdr:col>
      <xdr:colOff>152400</xdr:colOff>
      <xdr:row>41</xdr:row>
      <xdr:rowOff>85725</xdr:rowOff>
    </xdr:to>
    <xdr:sp macro="" textlink="">
      <xdr:nvSpPr>
        <xdr:cNvPr id="1100" name="Oval 1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/>
        </xdr:cNvSpPr>
      </xdr:nvSpPr>
      <xdr:spPr bwMode="auto">
        <a:xfrm>
          <a:off x="733425" y="9591675"/>
          <a:ext cx="2038350" cy="1000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ic/AppData/Local/Temp/carr&#233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FT"/>
      <sheetName val="Mercuriale"/>
    </sheetNames>
    <sheetDataSet>
      <sheetData sheetId="0"/>
      <sheetData sheetId="1"/>
      <sheetData sheetId="2">
        <row r="1">
          <cell r="A1" t="str">
            <v>Produits</v>
          </cell>
          <cell r="B1" t="str">
            <v>Famille</v>
          </cell>
          <cell r="C1" t="str">
            <v>unité</v>
          </cell>
          <cell r="D1" t="str">
            <v>prix</v>
          </cell>
        </row>
        <row r="2">
          <cell r="A2" t="str">
            <v>abondance</v>
          </cell>
          <cell r="B2" t="str">
            <v>fromages</v>
          </cell>
          <cell r="C2" t="str">
            <v>Kg</v>
          </cell>
          <cell r="D2">
            <v>14.558999999999999</v>
          </cell>
        </row>
        <row r="3">
          <cell r="A3" t="str">
            <v>Amsterdamer</v>
          </cell>
          <cell r="B3" t="str">
            <v>B.O.F.</v>
          </cell>
          <cell r="C3" t="str">
            <v>Kg</v>
          </cell>
          <cell r="D3">
            <v>4.95</v>
          </cell>
        </row>
        <row r="4">
          <cell r="A4" t="str">
            <v>Appenzel 42 %</v>
          </cell>
          <cell r="B4" t="str">
            <v>B.O.F.</v>
          </cell>
          <cell r="C4" t="str">
            <v>Kg</v>
          </cell>
          <cell r="D4">
            <v>12.47</v>
          </cell>
        </row>
        <row r="5">
          <cell r="A5" t="str">
            <v>banon</v>
          </cell>
          <cell r="B5" t="str">
            <v>fromages</v>
          </cell>
          <cell r="C5" t="str">
            <v>Pcs</v>
          </cell>
          <cell r="D5">
            <v>5.0640000000000001</v>
          </cell>
        </row>
        <row r="6">
          <cell r="A6" t="str">
            <v>Banon 45% 130 g</v>
          </cell>
          <cell r="B6" t="str">
            <v>B.O.F.</v>
          </cell>
          <cell r="C6" t="str">
            <v>Pcs</v>
          </cell>
          <cell r="D6">
            <v>1.63</v>
          </cell>
        </row>
        <row r="7">
          <cell r="A7" t="str">
            <v>bastelicaccia</v>
          </cell>
          <cell r="B7" t="str">
            <v>fromages</v>
          </cell>
          <cell r="C7" t="str">
            <v>Kg</v>
          </cell>
          <cell r="D7">
            <v>22.629750000000001</v>
          </cell>
        </row>
        <row r="8">
          <cell r="A8" t="str">
            <v>beaufort</v>
          </cell>
          <cell r="B8" t="str">
            <v>fromages</v>
          </cell>
          <cell r="C8" t="str">
            <v>Kg</v>
          </cell>
          <cell r="D8">
            <v>24.581499999999998</v>
          </cell>
        </row>
        <row r="9">
          <cell r="A9" t="str">
            <v>beaufort au détail</v>
          </cell>
          <cell r="B9" t="str">
            <v>fromages</v>
          </cell>
          <cell r="C9" t="str">
            <v>Kg</v>
          </cell>
          <cell r="D9">
            <v>0</v>
          </cell>
        </row>
        <row r="10">
          <cell r="A10" t="str">
            <v>beaufort été au détail</v>
          </cell>
          <cell r="B10" t="str">
            <v>fromages</v>
          </cell>
          <cell r="C10" t="str">
            <v>Kg</v>
          </cell>
          <cell r="D10">
            <v>15.03375</v>
          </cell>
        </row>
        <row r="11">
          <cell r="A11" t="str">
            <v>Beurre</v>
          </cell>
          <cell r="B11" t="str">
            <v>B.O.F.</v>
          </cell>
          <cell r="C11" t="str">
            <v>Kg</v>
          </cell>
          <cell r="D11">
            <v>3.5</v>
          </cell>
        </row>
        <row r="12">
          <cell r="A12" t="str">
            <v>beurre d Isigny</v>
          </cell>
          <cell r="B12" t="str">
            <v>B.O.F.</v>
          </cell>
          <cell r="C12" t="str">
            <v>Kg</v>
          </cell>
          <cell r="D12">
            <v>8.5756949999999996</v>
          </cell>
        </row>
        <row r="13">
          <cell r="A13" t="str">
            <v>beurre demi sel</v>
          </cell>
          <cell r="B13" t="str">
            <v>B.O.F.</v>
          </cell>
          <cell r="C13" t="str">
            <v>Kg</v>
          </cell>
          <cell r="D13">
            <v>1.7200040000000001</v>
          </cell>
        </row>
        <row r="14">
          <cell r="A14" t="str">
            <v>Beurre demi-sel</v>
          </cell>
          <cell r="B14" t="str">
            <v>B.O.F.</v>
          </cell>
          <cell r="C14" t="str">
            <v>Kg</v>
          </cell>
          <cell r="D14">
            <v>5.34</v>
          </cell>
        </row>
        <row r="15">
          <cell r="A15" t="str">
            <v>Beurre des Charentes A.O.C.</v>
          </cell>
          <cell r="B15" t="str">
            <v>B.O.F.</v>
          </cell>
          <cell r="C15" t="str">
            <v>Kg</v>
          </cell>
          <cell r="D15">
            <v>4.5199999999999996</v>
          </cell>
        </row>
        <row r="16">
          <cell r="A16" t="str">
            <v>Beurre Echiré</v>
          </cell>
          <cell r="B16" t="str">
            <v>B.O.F.</v>
          </cell>
          <cell r="C16" t="str">
            <v>Kg</v>
          </cell>
          <cell r="D16">
            <v>6.31</v>
          </cell>
        </row>
        <row r="17">
          <cell r="A17" t="str">
            <v>Beurre micro pain</v>
          </cell>
          <cell r="B17" t="str">
            <v>B.O.F.</v>
          </cell>
          <cell r="C17" t="str">
            <v>Kg</v>
          </cell>
          <cell r="D17">
            <v>4.5199999999999996</v>
          </cell>
        </row>
        <row r="18">
          <cell r="A18" t="str">
            <v>beurre micropain 10 grs</v>
          </cell>
          <cell r="B18" t="str">
            <v>B.O.F.</v>
          </cell>
          <cell r="C18" t="str">
            <v>Kg</v>
          </cell>
          <cell r="D18">
            <v>9.3895</v>
          </cell>
        </row>
        <row r="19">
          <cell r="A19" t="str">
            <v>beurre Montaigu 500 grs</v>
          </cell>
          <cell r="B19" t="str">
            <v>B.O.F.</v>
          </cell>
          <cell r="C19" t="str">
            <v>Kg</v>
          </cell>
          <cell r="D19">
            <v>5.9291</v>
          </cell>
        </row>
        <row r="20">
          <cell r="A20" t="str">
            <v>beurre motte</v>
          </cell>
          <cell r="B20" t="str">
            <v>B.O.F.</v>
          </cell>
          <cell r="C20" t="str">
            <v>Kg</v>
          </cell>
          <cell r="D20">
            <v>6.9735500000000004</v>
          </cell>
        </row>
        <row r="21">
          <cell r="A21" t="str">
            <v>Beurre sec</v>
          </cell>
          <cell r="B21" t="str">
            <v>B.O.F.</v>
          </cell>
          <cell r="C21" t="str">
            <v>Kg</v>
          </cell>
          <cell r="D21">
            <v>4.6500000000000004</v>
          </cell>
        </row>
        <row r="22">
          <cell r="A22" t="str">
            <v>Billes mozzarelle</v>
          </cell>
          <cell r="B22" t="str">
            <v>B.O.F.</v>
          </cell>
          <cell r="C22" t="str">
            <v>Kg</v>
          </cell>
        </row>
        <row r="23">
          <cell r="A23" t="str">
            <v>bleu d'auvergne</v>
          </cell>
          <cell r="B23" t="str">
            <v>fromages</v>
          </cell>
          <cell r="C23" t="str">
            <v>Kg</v>
          </cell>
          <cell r="D23">
            <v>8.9674999999999994</v>
          </cell>
        </row>
        <row r="24">
          <cell r="A24" t="str">
            <v>Bleu d'Auvergne 45% A.O.C.</v>
          </cell>
          <cell r="B24" t="str">
            <v>B.O.F.</v>
          </cell>
          <cell r="C24" t="str">
            <v>Kg</v>
          </cell>
          <cell r="D24">
            <v>6.4</v>
          </cell>
        </row>
        <row r="25">
          <cell r="A25" t="str">
            <v>Bleu de Bresse 50%   500 g</v>
          </cell>
          <cell r="B25" t="str">
            <v>B.O.F.</v>
          </cell>
          <cell r="C25" t="str">
            <v>Pcs</v>
          </cell>
          <cell r="D25">
            <v>5.25</v>
          </cell>
        </row>
        <row r="26">
          <cell r="A26" t="str">
            <v>bleu de Gex</v>
          </cell>
          <cell r="B26" t="str">
            <v>fromages</v>
          </cell>
          <cell r="C26" t="str">
            <v>Kg</v>
          </cell>
          <cell r="D26">
            <v>0</v>
          </cell>
        </row>
        <row r="27">
          <cell r="A27" t="str">
            <v>bleu de termignon</v>
          </cell>
          <cell r="B27" t="str">
            <v>fromages</v>
          </cell>
          <cell r="C27" t="str">
            <v>Kg</v>
          </cell>
          <cell r="D27">
            <v>22.84075</v>
          </cell>
        </row>
        <row r="28">
          <cell r="A28" t="str">
            <v>bleu des causses</v>
          </cell>
          <cell r="B28" t="str">
            <v>fromages</v>
          </cell>
          <cell r="C28" t="str">
            <v>Kg</v>
          </cell>
          <cell r="D28">
            <v>11.710499</v>
          </cell>
        </row>
        <row r="29">
          <cell r="A29" t="str">
            <v>Bleu des Causses 45 % 2,7 kg</v>
          </cell>
          <cell r="B29" t="str">
            <v>B.O.F.</v>
          </cell>
          <cell r="C29" t="str">
            <v>Pcs</v>
          </cell>
          <cell r="D29">
            <v>10.5</v>
          </cell>
        </row>
        <row r="30">
          <cell r="A30" t="str">
            <v>bocconcini</v>
          </cell>
          <cell r="B30" t="str">
            <v>fromages</v>
          </cell>
          <cell r="C30" t="str">
            <v>Kg</v>
          </cell>
          <cell r="D30">
            <v>0</v>
          </cell>
        </row>
        <row r="31">
          <cell r="A31" t="str">
            <v>bouchon de chèvre</v>
          </cell>
          <cell r="B31" t="str">
            <v>fromages</v>
          </cell>
          <cell r="C31" t="str">
            <v>Pcs</v>
          </cell>
          <cell r="D31">
            <v>0</v>
          </cell>
        </row>
        <row r="32">
          <cell r="A32" t="str">
            <v>boulette Avesnes</v>
          </cell>
          <cell r="B32" t="str">
            <v>fromages</v>
          </cell>
          <cell r="C32" t="str">
            <v>Pcs</v>
          </cell>
          <cell r="D32">
            <v>0</v>
          </cell>
        </row>
        <row r="33">
          <cell r="A33" t="str">
            <v>Boulette d'Avesnes 45 % 180 g</v>
          </cell>
          <cell r="B33" t="str">
            <v>B.O.F.</v>
          </cell>
          <cell r="C33" t="str">
            <v>Pcs</v>
          </cell>
          <cell r="D33">
            <v>3</v>
          </cell>
        </row>
        <row r="34">
          <cell r="A34" t="str">
            <v>bouton de culotte</v>
          </cell>
          <cell r="B34" t="str">
            <v>fromages</v>
          </cell>
          <cell r="C34" t="str">
            <v>Pcs</v>
          </cell>
          <cell r="D34">
            <v>1.1605000000000001</v>
          </cell>
        </row>
        <row r="35">
          <cell r="A35" t="str">
            <v>brie de Meaux</v>
          </cell>
          <cell r="B35" t="str">
            <v>fromages</v>
          </cell>
          <cell r="C35" t="str">
            <v>Kg</v>
          </cell>
          <cell r="D35">
            <v>12.765499999999999</v>
          </cell>
        </row>
        <row r="36">
          <cell r="A36" t="str">
            <v>Brie de Meaux 45 % 2,6 kg</v>
          </cell>
          <cell r="B36" t="str">
            <v>B.O.F.</v>
          </cell>
          <cell r="C36" t="str">
            <v>Pcs</v>
          </cell>
          <cell r="D36">
            <v>9.31</v>
          </cell>
        </row>
        <row r="37">
          <cell r="A37" t="str">
            <v>Brie de Melun 45% 1,5 kg </v>
          </cell>
          <cell r="B37" t="str">
            <v>B.O.F.</v>
          </cell>
          <cell r="C37" t="str">
            <v>Pcs</v>
          </cell>
          <cell r="D37">
            <v>13.13</v>
          </cell>
        </row>
        <row r="38">
          <cell r="A38" t="str">
            <v>Brillat Savarin 75% 500 g</v>
          </cell>
          <cell r="B38" t="str">
            <v>B.O.F.</v>
          </cell>
          <cell r="C38" t="str">
            <v>Pcs</v>
          </cell>
          <cell r="D38">
            <v>6.83</v>
          </cell>
        </row>
        <row r="39">
          <cell r="A39" t="str">
            <v>brin du maquis</v>
          </cell>
          <cell r="B39" t="str">
            <v>fromages</v>
          </cell>
          <cell r="C39" t="str">
            <v>Kg</v>
          </cell>
          <cell r="D39">
            <v>19.201000000000001</v>
          </cell>
        </row>
        <row r="40">
          <cell r="A40" t="str">
            <v>broccio</v>
          </cell>
          <cell r="B40" t="str">
            <v>fromages</v>
          </cell>
          <cell r="C40" t="str">
            <v>Pcs</v>
          </cell>
          <cell r="D40">
            <v>8.8092500000000005</v>
          </cell>
        </row>
        <row r="41">
          <cell r="A41" t="str">
            <v>Brousse 400 g</v>
          </cell>
          <cell r="B41" t="str">
            <v>B.O.F.</v>
          </cell>
          <cell r="C41" t="str">
            <v>Pcs</v>
          </cell>
          <cell r="D41">
            <v>3.61</v>
          </cell>
        </row>
        <row r="42">
          <cell r="A42" t="str">
            <v>Bruccio </v>
          </cell>
          <cell r="B42" t="str">
            <v>B.O.F.</v>
          </cell>
          <cell r="C42" t="str">
            <v>Kg</v>
          </cell>
          <cell r="D42">
            <v>5.18</v>
          </cell>
        </row>
        <row r="43">
          <cell r="A43" t="str">
            <v>Bûche chèvre fermier 230 g </v>
          </cell>
          <cell r="B43" t="str">
            <v>B.O.F.</v>
          </cell>
          <cell r="C43" t="str">
            <v>Pcs</v>
          </cell>
          <cell r="D43">
            <v>0</v>
          </cell>
        </row>
        <row r="44">
          <cell r="A44" t="str">
            <v>buche de chèvre</v>
          </cell>
          <cell r="B44" t="str">
            <v>fromages</v>
          </cell>
          <cell r="C44" t="str">
            <v>Kg</v>
          </cell>
          <cell r="D44">
            <v>6.3</v>
          </cell>
        </row>
        <row r="45">
          <cell r="A45" t="str">
            <v>Cabécou</v>
          </cell>
          <cell r="B45" t="str">
            <v>B.O.F.</v>
          </cell>
          <cell r="C45" t="str">
            <v>Pcs</v>
          </cell>
          <cell r="D45">
            <v>0.91</v>
          </cell>
        </row>
        <row r="46">
          <cell r="A46" t="str">
            <v>Cabecou rocamadour</v>
          </cell>
          <cell r="B46" t="str">
            <v>B.O.F.</v>
          </cell>
          <cell r="C46" t="str">
            <v>Pcs</v>
          </cell>
          <cell r="D46">
            <v>0.77</v>
          </cell>
        </row>
        <row r="47">
          <cell r="A47" t="str">
            <v>cabra beira</v>
          </cell>
          <cell r="B47" t="str">
            <v>fromages</v>
          </cell>
          <cell r="C47" t="str">
            <v>Kg</v>
          </cell>
          <cell r="D47">
            <v>23.684750999999999</v>
          </cell>
        </row>
        <row r="48">
          <cell r="A48" t="str">
            <v>cabrales</v>
          </cell>
          <cell r="B48" t="str">
            <v>fromages</v>
          </cell>
          <cell r="C48" t="str">
            <v>Kg</v>
          </cell>
          <cell r="D48">
            <v>20.941749999999999</v>
          </cell>
        </row>
        <row r="49">
          <cell r="A49" t="str">
            <v>Cacciocavallo provolone</v>
          </cell>
          <cell r="B49" t="str">
            <v>B.O.F.</v>
          </cell>
          <cell r="C49" t="str">
            <v>Kg</v>
          </cell>
          <cell r="D49">
            <v>8.86</v>
          </cell>
        </row>
        <row r="50">
          <cell r="A50" t="str">
            <v>Camembert 45 % A..O.C. 250 g</v>
          </cell>
          <cell r="B50" t="str">
            <v>B.O.F.</v>
          </cell>
          <cell r="C50" t="str">
            <v>Pcs</v>
          </cell>
          <cell r="D50">
            <v>2.5499999999999998</v>
          </cell>
        </row>
        <row r="51">
          <cell r="A51" t="str">
            <v>Camembert lait cru  200 g</v>
          </cell>
          <cell r="B51" t="str">
            <v>B.O.F.</v>
          </cell>
          <cell r="C51" t="str">
            <v>Pcs</v>
          </cell>
          <cell r="D51">
            <v>2.5499999999999998</v>
          </cell>
        </row>
        <row r="52">
          <cell r="A52" t="str">
            <v>camenbert</v>
          </cell>
          <cell r="B52" t="str">
            <v>fromages</v>
          </cell>
          <cell r="C52" t="str">
            <v>Pcs</v>
          </cell>
          <cell r="D52">
            <v>3.6924999999999999</v>
          </cell>
        </row>
        <row r="53">
          <cell r="A53" t="str">
            <v>camenbert au lait cru</v>
          </cell>
          <cell r="B53" t="str">
            <v>fromages</v>
          </cell>
          <cell r="C53" t="str">
            <v>Pcs</v>
          </cell>
          <cell r="D53">
            <v>3.798</v>
          </cell>
        </row>
        <row r="54">
          <cell r="A54" t="str">
            <v>cancoillottes de Lyon</v>
          </cell>
          <cell r="B54" t="str">
            <v>fromages</v>
          </cell>
          <cell r="C54" t="str">
            <v>Pot.</v>
          </cell>
          <cell r="D54">
            <v>1.9200999999999999</v>
          </cell>
        </row>
        <row r="55">
          <cell r="A55" t="str">
            <v>cantal</v>
          </cell>
          <cell r="B55" t="str">
            <v>fromages</v>
          </cell>
          <cell r="C55" t="str">
            <v>Kg</v>
          </cell>
          <cell r="D55">
            <v>14.50625</v>
          </cell>
        </row>
        <row r="56">
          <cell r="A56" t="str">
            <v>Cantal affiné 45% A.O.C</v>
          </cell>
          <cell r="B56" t="str">
            <v>B.O.F.</v>
          </cell>
          <cell r="C56" t="str">
            <v>Kg</v>
          </cell>
          <cell r="D56">
            <v>7.2</v>
          </cell>
        </row>
        <row r="57">
          <cell r="A57" t="str">
            <v>Carré de l'est</v>
          </cell>
          <cell r="B57" t="str">
            <v>B.O.F.</v>
          </cell>
          <cell r="C57" t="str">
            <v>Pcs</v>
          </cell>
          <cell r="D57">
            <v>1.1399999999999999</v>
          </cell>
        </row>
        <row r="58">
          <cell r="A58" t="str">
            <v>cervelles de canuts</v>
          </cell>
          <cell r="B58" t="str">
            <v>fromages</v>
          </cell>
          <cell r="C58" t="str">
            <v>Pcs</v>
          </cell>
          <cell r="D58">
            <v>2.41595</v>
          </cell>
        </row>
        <row r="59">
          <cell r="A59" t="str">
            <v>Chabichou 45% 150 g</v>
          </cell>
          <cell r="B59" t="str">
            <v>B.O.F.</v>
          </cell>
          <cell r="C59" t="str">
            <v>Pcs</v>
          </cell>
          <cell r="D59">
            <v>2.9</v>
          </cell>
        </row>
        <row r="60">
          <cell r="A60" t="str">
            <v>chabichou du Poitou</v>
          </cell>
          <cell r="B60" t="str">
            <v>fromages</v>
          </cell>
          <cell r="C60" t="str">
            <v>Pcs</v>
          </cell>
          <cell r="D60">
            <v>3.798</v>
          </cell>
        </row>
        <row r="61">
          <cell r="A61" t="str">
            <v>chaource</v>
          </cell>
          <cell r="B61" t="str">
            <v>fromages</v>
          </cell>
          <cell r="C61" t="str">
            <v>Pcs</v>
          </cell>
          <cell r="D61">
            <v>7.1740000000000004</v>
          </cell>
        </row>
        <row r="62">
          <cell r="A62" t="str">
            <v>Chaource 250g 50% A.O.C</v>
          </cell>
          <cell r="B62" t="str">
            <v>B.O.F.</v>
          </cell>
          <cell r="C62" t="str">
            <v>Pcs</v>
          </cell>
          <cell r="D62">
            <v>2.9</v>
          </cell>
        </row>
        <row r="63">
          <cell r="A63" t="str">
            <v>Chaource 450g 50%A.O.C</v>
          </cell>
          <cell r="B63" t="str">
            <v>B.O.F.</v>
          </cell>
          <cell r="C63" t="str">
            <v>Pcs</v>
          </cell>
          <cell r="D63">
            <v>4.82</v>
          </cell>
        </row>
        <row r="64">
          <cell r="A64" t="str">
            <v>cheddar</v>
          </cell>
          <cell r="B64" t="str">
            <v>fromages</v>
          </cell>
          <cell r="C64" t="str">
            <v>Kg</v>
          </cell>
          <cell r="D64">
            <v>5.69</v>
          </cell>
        </row>
        <row r="65">
          <cell r="A65" t="str">
            <v>Cheddar 48%</v>
          </cell>
          <cell r="B65" t="str">
            <v>B.O.F.</v>
          </cell>
          <cell r="C65" t="str">
            <v>Kg</v>
          </cell>
          <cell r="D65">
            <v>9.1999999999999993</v>
          </cell>
        </row>
        <row r="66">
          <cell r="A66" t="str">
            <v>Chèvre bouchon sancerre</v>
          </cell>
          <cell r="B66" t="str">
            <v>B.O.F.</v>
          </cell>
          <cell r="C66" t="str">
            <v>Pcs</v>
          </cell>
          <cell r="D66">
            <v>0.69</v>
          </cell>
        </row>
        <row r="67">
          <cell r="A67" t="str">
            <v>Chèvre bûche 45 % "Cendré"</v>
          </cell>
          <cell r="B67" t="str">
            <v>B.O.F.</v>
          </cell>
          <cell r="C67" t="str">
            <v>Pcs</v>
          </cell>
          <cell r="D67">
            <v>3.24</v>
          </cell>
        </row>
        <row r="68">
          <cell r="A68" t="str">
            <v>chèvre frais</v>
          </cell>
          <cell r="B68" t="str">
            <v>fromages</v>
          </cell>
          <cell r="C68" t="str">
            <v>Pcs</v>
          </cell>
          <cell r="D68">
            <v>0</v>
          </cell>
        </row>
        <row r="69">
          <cell r="A69" t="str">
            <v>Chèvre frais </v>
          </cell>
          <cell r="B69" t="str">
            <v>B.O.F.</v>
          </cell>
          <cell r="C69" t="str">
            <v>Kg</v>
          </cell>
          <cell r="D69">
            <v>8.6999999999999993</v>
          </cell>
        </row>
        <row r="70">
          <cell r="A70" t="str">
            <v>chevretin des aravis</v>
          </cell>
          <cell r="B70" t="str">
            <v>fromages</v>
          </cell>
          <cell r="C70" t="str">
            <v>Pcs</v>
          </cell>
          <cell r="D70">
            <v>6.0029500000000002</v>
          </cell>
        </row>
        <row r="71">
          <cell r="A71" t="str">
            <v>Cœur d' Avesnes 200 g</v>
          </cell>
          <cell r="B71" t="str">
            <v>B.O.F.</v>
          </cell>
          <cell r="C71" t="str">
            <v>Pcs</v>
          </cell>
          <cell r="D71">
            <v>2.33</v>
          </cell>
        </row>
        <row r="72">
          <cell r="A72" t="str">
            <v>Cœur de rollot 50 % 200 g</v>
          </cell>
          <cell r="B72" t="str">
            <v>B.O.F.</v>
          </cell>
          <cell r="C72" t="str">
            <v>Pcs</v>
          </cell>
          <cell r="D72">
            <v>0</v>
          </cell>
        </row>
        <row r="73">
          <cell r="A73" t="str">
            <v>Cœur Neufchatel 45 % 200 g</v>
          </cell>
          <cell r="B73" t="str">
            <v>B.O.F.</v>
          </cell>
          <cell r="C73" t="str">
            <v>Pcs</v>
          </cell>
          <cell r="D73">
            <v>2.65</v>
          </cell>
        </row>
        <row r="74">
          <cell r="A74" t="str">
            <v>comte</v>
          </cell>
          <cell r="B74" t="str">
            <v>fromages</v>
          </cell>
          <cell r="C74" t="str">
            <v>Kg</v>
          </cell>
          <cell r="D74">
            <v>16.584599000000001</v>
          </cell>
        </row>
        <row r="75">
          <cell r="A75" t="str">
            <v>Comté</v>
          </cell>
          <cell r="B75" t="str">
            <v>B.O.F.</v>
          </cell>
          <cell r="C75" t="str">
            <v>Kg</v>
          </cell>
          <cell r="D75">
            <v>6.09</v>
          </cell>
        </row>
        <row r="76">
          <cell r="A76" t="str">
            <v>Comté extra 45 % A.O.C.</v>
          </cell>
          <cell r="B76" t="str">
            <v>B.O.F.</v>
          </cell>
          <cell r="C76" t="str">
            <v>Kg</v>
          </cell>
          <cell r="D76">
            <v>9.1999999999999993</v>
          </cell>
        </row>
        <row r="77">
          <cell r="A77" t="str">
            <v>Corsica 45 % </v>
          </cell>
          <cell r="B77" t="str">
            <v>B.O.F.</v>
          </cell>
          <cell r="C77" t="str">
            <v>Kg</v>
          </cell>
          <cell r="D77">
            <v>16.010000000000002</v>
          </cell>
        </row>
        <row r="78">
          <cell r="A78" t="str">
            <v>Coulommiers 45 % 450 g</v>
          </cell>
          <cell r="B78" t="str">
            <v>B.O.F.</v>
          </cell>
          <cell r="C78" t="str">
            <v>Pcs</v>
          </cell>
          <cell r="D78">
            <v>4.87</v>
          </cell>
        </row>
        <row r="79">
          <cell r="A79" t="str">
            <v>crème d Isigny</v>
          </cell>
          <cell r="B79" t="str">
            <v>B.O.F.</v>
          </cell>
          <cell r="C79" t="str">
            <v>L</v>
          </cell>
          <cell r="D79">
            <v>0</v>
          </cell>
        </row>
        <row r="80">
          <cell r="A80" t="str">
            <v>crème de gruyère</v>
          </cell>
          <cell r="B80" t="str">
            <v>fromages</v>
          </cell>
          <cell r="C80" t="str">
            <v>Pcs</v>
          </cell>
          <cell r="D80">
            <v>3.69</v>
          </cell>
        </row>
        <row r="81">
          <cell r="A81" t="str">
            <v>Crème double</v>
          </cell>
          <cell r="B81" t="str">
            <v>B.O.F.</v>
          </cell>
          <cell r="C81" t="str">
            <v>L</v>
          </cell>
          <cell r="D81">
            <v>2.21</v>
          </cell>
        </row>
        <row r="82">
          <cell r="A82" t="str">
            <v>crème épaisse</v>
          </cell>
          <cell r="B82" t="str">
            <v>B.O.F.</v>
          </cell>
          <cell r="C82" t="str">
            <v>Kg</v>
          </cell>
          <cell r="D82">
            <v>3.7347009999999998</v>
          </cell>
        </row>
        <row r="83">
          <cell r="A83" t="str">
            <v>Crème fleurette</v>
          </cell>
          <cell r="B83" t="str">
            <v>B.O.F.</v>
          </cell>
          <cell r="C83" t="str">
            <v>L</v>
          </cell>
          <cell r="D83">
            <v>3.66</v>
          </cell>
        </row>
        <row r="84">
          <cell r="A84" t="str">
            <v>crème fraiche</v>
          </cell>
          <cell r="B84" t="str">
            <v>B.O.F.</v>
          </cell>
          <cell r="C84" t="str">
            <v>L</v>
          </cell>
          <cell r="D84">
            <v>4.6450880000000003</v>
          </cell>
        </row>
        <row r="85">
          <cell r="A85" t="str">
            <v>Crème fraîche</v>
          </cell>
          <cell r="B85" t="str">
            <v>B.O.F.</v>
          </cell>
          <cell r="C85" t="str">
            <v>L</v>
          </cell>
          <cell r="D85">
            <v>3.51</v>
          </cell>
        </row>
        <row r="86">
          <cell r="A86" t="str">
            <v>Crème fraîche épaisse pot 0,5</v>
          </cell>
          <cell r="B86" t="str">
            <v>B.O.F.</v>
          </cell>
          <cell r="C86" t="str">
            <v>Pcs</v>
          </cell>
          <cell r="D86">
            <v>2.23</v>
          </cell>
        </row>
        <row r="87">
          <cell r="A87" t="str">
            <v>Crottin 45 % "centre"</v>
          </cell>
          <cell r="B87" t="str">
            <v>B.O.F.</v>
          </cell>
          <cell r="C87" t="str">
            <v>Pcs</v>
          </cell>
          <cell r="D87">
            <v>0.79</v>
          </cell>
        </row>
        <row r="88">
          <cell r="A88" t="str">
            <v>crottin de chavignol</v>
          </cell>
          <cell r="B88" t="str">
            <v>fromages</v>
          </cell>
          <cell r="C88" t="str">
            <v>Pcs</v>
          </cell>
          <cell r="D88">
            <v>1.9200999999999999</v>
          </cell>
        </row>
        <row r="89">
          <cell r="A89" t="str">
            <v>Crottin de Chavignol   80 g</v>
          </cell>
          <cell r="B89" t="str">
            <v>B.O.F.</v>
          </cell>
          <cell r="C89" t="str">
            <v>Pcs</v>
          </cell>
          <cell r="D89">
            <v>1.4</v>
          </cell>
        </row>
        <row r="90">
          <cell r="A90" t="str">
            <v>Crottin spécial four 45%</v>
          </cell>
          <cell r="B90" t="str">
            <v>B.O.F.</v>
          </cell>
          <cell r="C90" t="str">
            <v>Pcs</v>
          </cell>
          <cell r="D90">
            <v>0.79</v>
          </cell>
        </row>
        <row r="91">
          <cell r="A91" t="str">
            <v>Croute noire 45 %</v>
          </cell>
          <cell r="B91" t="str">
            <v>B.O.F.</v>
          </cell>
          <cell r="C91" t="str">
            <v>Kg</v>
          </cell>
          <cell r="D91">
            <v>4.7300000000000004</v>
          </cell>
        </row>
        <row r="92">
          <cell r="A92" t="str">
            <v>Dauphin 50 % 180 g</v>
          </cell>
          <cell r="B92" t="str">
            <v>B.O.F.</v>
          </cell>
          <cell r="C92" t="str">
            <v>Pcs</v>
          </cell>
          <cell r="D92">
            <v>2.74</v>
          </cell>
        </row>
        <row r="93">
          <cell r="A93" t="str">
            <v>edam</v>
          </cell>
          <cell r="B93" t="str">
            <v>fromages</v>
          </cell>
          <cell r="C93" t="str">
            <v>Kg</v>
          </cell>
          <cell r="D93">
            <v>5.52</v>
          </cell>
        </row>
        <row r="94">
          <cell r="A94" t="str">
            <v>emmental</v>
          </cell>
          <cell r="B94" t="str">
            <v>fromages</v>
          </cell>
          <cell r="C94" t="str">
            <v>Kg</v>
          </cell>
          <cell r="D94">
            <v>9.5477500000000006</v>
          </cell>
        </row>
        <row r="95">
          <cell r="A95" t="str">
            <v>empoisse</v>
          </cell>
          <cell r="B95" t="str">
            <v>fromages</v>
          </cell>
          <cell r="C95" t="str">
            <v>Pcs</v>
          </cell>
          <cell r="D95">
            <v>4.95</v>
          </cell>
        </row>
        <row r="96">
          <cell r="A96" t="str">
            <v>Epoisses 45% Bourgogne</v>
          </cell>
          <cell r="B96" t="str">
            <v>B.O.F.</v>
          </cell>
          <cell r="C96" t="str">
            <v>Pcs</v>
          </cell>
          <cell r="D96">
            <v>5.7</v>
          </cell>
        </row>
        <row r="97">
          <cell r="A97" t="str">
            <v>Etorki</v>
          </cell>
          <cell r="B97" t="str">
            <v>B.O.F.</v>
          </cell>
          <cell r="C97" t="str">
            <v>Kg</v>
          </cell>
          <cell r="D97">
            <v>12.69</v>
          </cell>
        </row>
        <row r="98">
          <cell r="A98" t="str">
            <v>Faisselle</v>
          </cell>
          <cell r="B98" t="str">
            <v>B.O.F.</v>
          </cell>
          <cell r="C98" t="str">
            <v>Pcs</v>
          </cell>
          <cell r="D98">
            <v>0.44</v>
          </cell>
        </row>
        <row r="99">
          <cell r="A99" t="str">
            <v>faisselle fermière</v>
          </cell>
          <cell r="B99" t="str">
            <v>fromages</v>
          </cell>
          <cell r="C99" t="str">
            <v>Pcs</v>
          </cell>
          <cell r="D99">
            <v>0.62244999999999995</v>
          </cell>
        </row>
        <row r="100">
          <cell r="A100" t="str">
            <v>feta</v>
          </cell>
          <cell r="B100" t="str">
            <v>fromages</v>
          </cell>
          <cell r="C100" t="str">
            <v>Pcs</v>
          </cell>
          <cell r="D100">
            <v>0</v>
          </cell>
        </row>
        <row r="101">
          <cell r="A101" t="str">
            <v>Feta A.O.P.</v>
          </cell>
          <cell r="B101" t="str">
            <v>B.O.F.</v>
          </cell>
          <cell r="C101" t="str">
            <v>Kg</v>
          </cell>
          <cell r="D101">
            <v>7.89</v>
          </cell>
        </row>
        <row r="102">
          <cell r="A102" t="str">
            <v>Feta brebis 48 % 2 kg</v>
          </cell>
          <cell r="B102" t="str">
            <v>B.O.F.</v>
          </cell>
          <cell r="C102" t="str">
            <v>Pcs</v>
          </cell>
          <cell r="D102">
            <v>11.19</v>
          </cell>
        </row>
        <row r="103">
          <cell r="A103" t="str">
            <v>fileta</v>
          </cell>
          <cell r="B103" t="str">
            <v>fromages</v>
          </cell>
          <cell r="C103" t="str">
            <v>Pcs</v>
          </cell>
          <cell r="D103">
            <v>23.420999999999999</v>
          </cell>
        </row>
        <row r="104">
          <cell r="A104" t="str">
            <v>fontine</v>
          </cell>
          <cell r="B104" t="str">
            <v>fromages</v>
          </cell>
          <cell r="C104" t="str">
            <v>Kg</v>
          </cell>
          <cell r="D104">
            <v>16.088750000000001</v>
          </cell>
        </row>
        <row r="105">
          <cell r="A105" t="str">
            <v>fortina</v>
          </cell>
          <cell r="B105" t="str">
            <v>fromages</v>
          </cell>
          <cell r="C105" t="str">
            <v>Kg</v>
          </cell>
          <cell r="D105">
            <v>20.888999999999999</v>
          </cell>
        </row>
        <row r="106">
          <cell r="A106" t="str">
            <v>fourme d Ambert</v>
          </cell>
          <cell r="B106" t="str">
            <v>fromages</v>
          </cell>
          <cell r="C106" t="str">
            <v>Kg</v>
          </cell>
          <cell r="D106">
            <v>8.44</v>
          </cell>
        </row>
        <row r="107">
          <cell r="A107" t="str">
            <v>Fourme d'Ambert 50% A.O.C.</v>
          </cell>
          <cell r="B107" t="str">
            <v>B.O.F.</v>
          </cell>
          <cell r="C107" t="str">
            <v>Kg</v>
          </cell>
          <cell r="D107">
            <v>7.3</v>
          </cell>
        </row>
        <row r="108">
          <cell r="A108" t="str">
            <v>fourme de Montbrison</v>
          </cell>
          <cell r="B108" t="str">
            <v>fromages</v>
          </cell>
          <cell r="C108" t="str">
            <v>Kg</v>
          </cell>
          <cell r="D108">
            <v>12.4068</v>
          </cell>
        </row>
        <row r="109">
          <cell r="A109" t="str">
            <v>Fromage blanc</v>
          </cell>
          <cell r="B109" t="str">
            <v>B.O.F.</v>
          </cell>
          <cell r="C109" t="str">
            <v>Kg</v>
          </cell>
          <cell r="D109">
            <v>2.74</v>
          </cell>
        </row>
        <row r="110">
          <cell r="A110" t="str">
            <v>fromage blanc battu</v>
          </cell>
          <cell r="B110" t="str">
            <v>fromages</v>
          </cell>
          <cell r="C110" t="str">
            <v>Kg</v>
          </cell>
          <cell r="D110">
            <v>2.1800000000000002</v>
          </cell>
        </row>
        <row r="111">
          <cell r="A111" t="str">
            <v>Gaperon 40% vache</v>
          </cell>
          <cell r="B111" t="str">
            <v>B.O.F.</v>
          </cell>
          <cell r="C111" t="str">
            <v>Pcs</v>
          </cell>
          <cell r="D111">
            <v>5.05</v>
          </cell>
        </row>
        <row r="112">
          <cell r="A112" t="str">
            <v>gorgonzola</v>
          </cell>
          <cell r="B112" t="str">
            <v>fromages</v>
          </cell>
          <cell r="C112" t="str">
            <v>Kg</v>
          </cell>
          <cell r="D112">
            <v>0</v>
          </cell>
        </row>
        <row r="113">
          <cell r="A113" t="str">
            <v>Gorgonzola A.O.C.</v>
          </cell>
          <cell r="B113" t="str">
            <v>B.O.F.</v>
          </cell>
          <cell r="C113" t="str">
            <v>Kg</v>
          </cell>
          <cell r="D113">
            <v>9.9</v>
          </cell>
        </row>
        <row r="114">
          <cell r="A114" t="str">
            <v>gouda</v>
          </cell>
          <cell r="B114" t="str">
            <v>fromages</v>
          </cell>
          <cell r="C114" t="str">
            <v>Kg</v>
          </cell>
          <cell r="D114">
            <v>3.04</v>
          </cell>
        </row>
        <row r="115">
          <cell r="A115" t="str">
            <v>Gouda cumin</v>
          </cell>
          <cell r="B115" t="str">
            <v>B.O.F.</v>
          </cell>
          <cell r="C115" t="str">
            <v>Kg</v>
          </cell>
          <cell r="D115">
            <v>5.52</v>
          </cell>
        </row>
        <row r="116">
          <cell r="A116" t="str">
            <v>Gouda nature</v>
          </cell>
          <cell r="B116" t="str">
            <v>B.O.F.</v>
          </cell>
          <cell r="C116" t="str">
            <v>Kg</v>
          </cell>
          <cell r="D116">
            <v>5.9</v>
          </cell>
        </row>
        <row r="117">
          <cell r="A117" t="str">
            <v>grana padano</v>
          </cell>
          <cell r="B117" t="str">
            <v>fromages</v>
          </cell>
          <cell r="C117" t="str">
            <v>Kg</v>
          </cell>
          <cell r="D117">
            <v>20.256</v>
          </cell>
        </row>
        <row r="118">
          <cell r="A118" t="str">
            <v>grattaron</v>
          </cell>
          <cell r="B118" t="str">
            <v>fromages</v>
          </cell>
          <cell r="C118" t="str">
            <v>Kg</v>
          </cell>
          <cell r="D118">
            <v>18.989999999999998</v>
          </cell>
        </row>
        <row r="119">
          <cell r="A119" t="str">
            <v>Gratte paille 70 % 400 g</v>
          </cell>
          <cell r="B119" t="str">
            <v>B.O.F.</v>
          </cell>
          <cell r="C119" t="str">
            <v>Pcs</v>
          </cell>
          <cell r="D119">
            <v>2.36</v>
          </cell>
        </row>
        <row r="120">
          <cell r="A120" t="str">
            <v>Gruyère</v>
          </cell>
          <cell r="B120" t="str">
            <v>B.O.F.</v>
          </cell>
          <cell r="C120" t="str">
            <v>Kg</v>
          </cell>
          <cell r="D120">
            <v>5.31</v>
          </cell>
        </row>
        <row r="121">
          <cell r="A121" t="str">
            <v>gruyère de Savoie</v>
          </cell>
          <cell r="B121" t="str">
            <v>fromages</v>
          </cell>
          <cell r="C121" t="str">
            <v>Kg</v>
          </cell>
          <cell r="D121">
            <v>8.5</v>
          </cell>
        </row>
        <row r="122">
          <cell r="A122" t="str">
            <v>gruyère râpe</v>
          </cell>
          <cell r="B122" t="str">
            <v>fromages</v>
          </cell>
          <cell r="C122" t="str">
            <v>Kg</v>
          </cell>
          <cell r="D122">
            <v>7.7067750000000004</v>
          </cell>
        </row>
        <row r="123">
          <cell r="A123" t="str">
            <v>Gruyère râpé</v>
          </cell>
          <cell r="B123" t="str">
            <v>B.O.F.</v>
          </cell>
          <cell r="C123" t="str">
            <v>Kg</v>
          </cell>
          <cell r="D123">
            <v>5.45</v>
          </cell>
        </row>
        <row r="124">
          <cell r="A124" t="str">
            <v>Gruyère </v>
          </cell>
          <cell r="B124" t="str">
            <v>B.O.F.</v>
          </cell>
          <cell r="C124" t="str">
            <v>Kg</v>
          </cell>
          <cell r="D124">
            <v>4.5</v>
          </cell>
        </row>
        <row r="125">
          <cell r="A125" t="str">
            <v>jaune d œuf 1 l</v>
          </cell>
          <cell r="B125" t="str">
            <v>B.O.F.</v>
          </cell>
          <cell r="C125" t="str">
            <v>L</v>
          </cell>
          <cell r="D125">
            <v>0</v>
          </cell>
        </row>
        <row r="126">
          <cell r="A126" t="str">
            <v>kiri</v>
          </cell>
          <cell r="B126" t="str">
            <v>fromages</v>
          </cell>
          <cell r="C126" t="str">
            <v>Boite</v>
          </cell>
          <cell r="D126">
            <v>2.42</v>
          </cell>
        </row>
        <row r="127">
          <cell r="A127" t="str">
            <v>laguiole</v>
          </cell>
          <cell r="B127" t="str">
            <v>fromages</v>
          </cell>
          <cell r="C127" t="str">
            <v>Kg</v>
          </cell>
          <cell r="D127">
            <v>12.1325</v>
          </cell>
        </row>
        <row r="128">
          <cell r="A128" t="str">
            <v>Lait</v>
          </cell>
          <cell r="B128" t="str">
            <v>B.O.F.</v>
          </cell>
          <cell r="C128" t="str">
            <v>L</v>
          </cell>
          <cell r="D128">
            <v>0.76</v>
          </cell>
        </row>
        <row r="129">
          <cell r="A129" t="str">
            <v>lait concentre</v>
          </cell>
          <cell r="B129" t="str">
            <v>B.O.F.</v>
          </cell>
          <cell r="C129" t="str">
            <v>Boite</v>
          </cell>
          <cell r="D129">
            <v>2.94</v>
          </cell>
        </row>
        <row r="130">
          <cell r="A130" t="str">
            <v>lait de soja</v>
          </cell>
          <cell r="B130" t="str">
            <v>B.O.F.</v>
          </cell>
          <cell r="C130" t="str">
            <v>L</v>
          </cell>
          <cell r="D130">
            <v>1.27</v>
          </cell>
        </row>
        <row r="131">
          <cell r="A131" t="str">
            <v>Lait demi écremé</v>
          </cell>
          <cell r="B131" t="str">
            <v>B.O.F.</v>
          </cell>
          <cell r="C131" t="str">
            <v>L</v>
          </cell>
          <cell r="D131">
            <v>0.56999999999999995</v>
          </cell>
        </row>
        <row r="132">
          <cell r="A132" t="str">
            <v>lait entier</v>
          </cell>
          <cell r="B132" t="str">
            <v>B.O.F.</v>
          </cell>
          <cell r="C132" t="str">
            <v>L</v>
          </cell>
          <cell r="D132">
            <v>1.0900000000000001</v>
          </cell>
        </row>
        <row r="133">
          <cell r="A133" t="str">
            <v>langres</v>
          </cell>
          <cell r="B133" t="str">
            <v>fromages</v>
          </cell>
          <cell r="C133" t="str">
            <v>Pcs</v>
          </cell>
          <cell r="D133">
            <v>3.42875</v>
          </cell>
        </row>
        <row r="134">
          <cell r="A134" t="str">
            <v>Langres 45 % A.O.C. 200 g</v>
          </cell>
          <cell r="B134" t="str">
            <v>B.O.F.</v>
          </cell>
          <cell r="C134" t="str">
            <v>Pcs</v>
          </cell>
          <cell r="D134">
            <v>3</v>
          </cell>
        </row>
        <row r="135">
          <cell r="A135" t="str">
            <v>Levure de boulanger</v>
          </cell>
          <cell r="B135" t="str">
            <v>B.O.F.</v>
          </cell>
          <cell r="C135" t="str">
            <v>Kg</v>
          </cell>
          <cell r="D135">
            <v>2.38</v>
          </cell>
        </row>
        <row r="136">
          <cell r="A136" t="str">
            <v>livarot</v>
          </cell>
          <cell r="B136" t="str">
            <v>fromages</v>
          </cell>
          <cell r="C136" t="str">
            <v>Pcs</v>
          </cell>
          <cell r="D136">
            <v>9.1784999999999997</v>
          </cell>
        </row>
        <row r="137">
          <cell r="A137" t="str">
            <v>Livarot 45 % A.O.C. 250 g</v>
          </cell>
          <cell r="B137" t="str">
            <v>B.O.F.</v>
          </cell>
          <cell r="C137" t="str">
            <v>Pcs</v>
          </cell>
          <cell r="D137">
            <v>2.4700000000000002</v>
          </cell>
        </row>
        <row r="138">
          <cell r="A138" t="str">
            <v>Livarot 45 % A.O.C. 450 g</v>
          </cell>
          <cell r="B138" t="str">
            <v>B.O.F.</v>
          </cell>
          <cell r="C138" t="str">
            <v>Pcs</v>
          </cell>
          <cell r="D138">
            <v>7.5</v>
          </cell>
        </row>
        <row r="139">
          <cell r="A139" t="str">
            <v>majorero</v>
          </cell>
          <cell r="B139" t="str">
            <v>fromages</v>
          </cell>
          <cell r="C139" t="str">
            <v>Kg</v>
          </cell>
          <cell r="D139">
            <v>22.03895</v>
          </cell>
        </row>
        <row r="140">
          <cell r="A140" t="str">
            <v>Manchego</v>
          </cell>
          <cell r="B140" t="str">
            <v>B.O.F.</v>
          </cell>
          <cell r="C140" t="str">
            <v>Kg</v>
          </cell>
          <cell r="D140">
            <v>15.52</v>
          </cell>
        </row>
        <row r="141">
          <cell r="A141" t="str">
            <v>Margarine</v>
          </cell>
          <cell r="B141" t="str">
            <v>B.O.F.</v>
          </cell>
          <cell r="C141" t="str">
            <v>Kg</v>
          </cell>
          <cell r="D141">
            <v>2.29</v>
          </cell>
        </row>
        <row r="142">
          <cell r="A142" t="str">
            <v>Margarine à feuilletage</v>
          </cell>
          <cell r="B142" t="str">
            <v>B.O.F.</v>
          </cell>
          <cell r="C142" t="str">
            <v>Kg</v>
          </cell>
          <cell r="D142">
            <v>1.42</v>
          </cell>
        </row>
        <row r="143">
          <cell r="A143" t="str">
            <v>maroille</v>
          </cell>
          <cell r="B143" t="str">
            <v>fromages</v>
          </cell>
          <cell r="C143" t="str">
            <v>Pcs</v>
          </cell>
          <cell r="D143">
            <v>13.715</v>
          </cell>
        </row>
        <row r="144">
          <cell r="A144" t="str">
            <v>Maroilles 50% A.O.C. 200 g</v>
          </cell>
          <cell r="B144" t="str">
            <v>B.O.F.</v>
          </cell>
          <cell r="C144" t="str">
            <v>Pcs</v>
          </cell>
          <cell r="D144">
            <v>9.99</v>
          </cell>
        </row>
        <row r="145">
          <cell r="A145" t="str">
            <v>marzolino</v>
          </cell>
          <cell r="B145" t="str">
            <v>fromages</v>
          </cell>
          <cell r="C145" t="str">
            <v>Kg</v>
          </cell>
          <cell r="D145">
            <v>0</v>
          </cell>
        </row>
        <row r="146">
          <cell r="A146" t="str">
            <v>mascarpone</v>
          </cell>
          <cell r="B146" t="str">
            <v>fromages</v>
          </cell>
          <cell r="C146" t="str">
            <v>Pot.</v>
          </cell>
          <cell r="D146">
            <v>4.1778000000000004</v>
          </cell>
        </row>
        <row r="147">
          <cell r="A147" t="str">
            <v>Mascarpone crème</v>
          </cell>
          <cell r="B147" t="str">
            <v>B.O.F.</v>
          </cell>
          <cell r="C147" t="str">
            <v>Kg</v>
          </cell>
          <cell r="D147">
            <v>9.25</v>
          </cell>
        </row>
        <row r="148">
          <cell r="A148" t="str">
            <v>Mimolette française</v>
          </cell>
          <cell r="B148" t="str">
            <v>B.O.F.</v>
          </cell>
          <cell r="C148" t="str">
            <v>Kg</v>
          </cell>
          <cell r="D148">
            <v>4.95</v>
          </cell>
        </row>
        <row r="149">
          <cell r="A149" t="str">
            <v>mimolette vieille</v>
          </cell>
          <cell r="B149" t="str">
            <v>fromages</v>
          </cell>
          <cell r="C149" t="str">
            <v>Kg</v>
          </cell>
          <cell r="D149">
            <v>0</v>
          </cell>
        </row>
        <row r="150">
          <cell r="A150" t="str">
            <v>Mont d'or (Vacherin)   700 g</v>
          </cell>
          <cell r="B150" t="str">
            <v>B.O.F.</v>
          </cell>
          <cell r="C150" t="str">
            <v>Pcs</v>
          </cell>
          <cell r="D150">
            <v>10.02</v>
          </cell>
        </row>
        <row r="151">
          <cell r="A151" t="str">
            <v>mont dore</v>
          </cell>
          <cell r="B151" t="str">
            <v>fromages</v>
          </cell>
          <cell r="C151" t="str">
            <v>Pcs</v>
          </cell>
          <cell r="D151">
            <v>11.024749999999999</v>
          </cell>
        </row>
        <row r="152">
          <cell r="A152" t="str">
            <v>monts des cats</v>
          </cell>
          <cell r="B152" t="str">
            <v>fromages</v>
          </cell>
          <cell r="C152" t="str">
            <v>Pcs</v>
          </cell>
          <cell r="D152">
            <v>0</v>
          </cell>
        </row>
        <row r="153">
          <cell r="A153" t="str">
            <v>Morbier</v>
          </cell>
          <cell r="B153" t="str">
            <v>B.O.F.</v>
          </cell>
          <cell r="C153" t="str">
            <v>Kg</v>
          </cell>
          <cell r="D153">
            <v>8.75</v>
          </cell>
        </row>
        <row r="154">
          <cell r="A154" t="str">
            <v>morbier du jura</v>
          </cell>
          <cell r="B154" t="str">
            <v>fromages</v>
          </cell>
          <cell r="C154" t="str">
            <v>Kg</v>
          </cell>
          <cell r="D154">
            <v>9.2312499999999993</v>
          </cell>
        </row>
        <row r="155">
          <cell r="A155" t="str">
            <v>mozzarella</v>
          </cell>
          <cell r="B155" t="str">
            <v>fromages</v>
          </cell>
          <cell r="C155" t="str">
            <v>Kg</v>
          </cell>
          <cell r="D155">
            <v>9.0624500000000001</v>
          </cell>
        </row>
        <row r="156">
          <cell r="A156" t="str">
            <v>mozzarella en billes</v>
          </cell>
          <cell r="B156" t="str">
            <v>fromages</v>
          </cell>
          <cell r="C156" t="str">
            <v>Kg</v>
          </cell>
          <cell r="D156">
            <v>20.097750000000001</v>
          </cell>
        </row>
        <row r="157">
          <cell r="A157" t="str">
            <v>Mozzarella s/vide</v>
          </cell>
          <cell r="B157" t="str">
            <v>B.O.F.</v>
          </cell>
          <cell r="C157" t="str">
            <v>Kg</v>
          </cell>
          <cell r="D157">
            <v>7.74</v>
          </cell>
        </row>
        <row r="158">
          <cell r="A158" t="str">
            <v>munster</v>
          </cell>
          <cell r="B158" t="str">
            <v>fromages</v>
          </cell>
          <cell r="C158" t="str">
            <v>Pcs</v>
          </cell>
          <cell r="D158">
            <v>8.8408999999999995</v>
          </cell>
        </row>
        <row r="159">
          <cell r="A159" t="str">
            <v>Munster 45 % Alsace vache</v>
          </cell>
          <cell r="B159" t="str">
            <v>B.O.F.</v>
          </cell>
          <cell r="C159" t="str">
            <v>Pcs</v>
          </cell>
          <cell r="D159">
            <v>14.7</v>
          </cell>
        </row>
        <row r="160">
          <cell r="A160" t="str">
            <v>Murols 45%</v>
          </cell>
          <cell r="B160" t="str">
            <v>B.O.F.</v>
          </cell>
          <cell r="C160" t="str">
            <v>Pcs</v>
          </cell>
          <cell r="D160">
            <v>10.19</v>
          </cell>
        </row>
        <row r="161">
          <cell r="A161" t="str">
            <v>neufchâtel</v>
          </cell>
          <cell r="B161" t="str">
            <v>fromages</v>
          </cell>
          <cell r="C161" t="str">
            <v>Pcs</v>
          </cell>
          <cell r="D161">
            <v>3.5553499999999998</v>
          </cell>
        </row>
        <row r="162">
          <cell r="A162" t="str">
            <v>œuf</v>
          </cell>
          <cell r="B162" t="str">
            <v>B.O.F.</v>
          </cell>
          <cell r="C162" t="str">
            <v>Pcs</v>
          </cell>
          <cell r="D162">
            <v>0.14594099999999999</v>
          </cell>
        </row>
        <row r="163">
          <cell r="A163" t="str">
            <v>œuf de caille</v>
          </cell>
          <cell r="B163" t="str">
            <v>B.O.F.</v>
          </cell>
          <cell r="C163" t="str">
            <v>Paq.</v>
          </cell>
          <cell r="D163">
            <v>3.46</v>
          </cell>
        </row>
        <row r="164">
          <cell r="A164" t="str">
            <v>œuf en bidon</v>
          </cell>
          <cell r="B164" t="str">
            <v>B.O.F.</v>
          </cell>
          <cell r="C164" t="str">
            <v>Seau</v>
          </cell>
          <cell r="D164">
            <v>18.515250000000002</v>
          </cell>
        </row>
        <row r="165">
          <cell r="A165" t="str">
            <v>œuf extra frais</v>
          </cell>
          <cell r="B165" t="str">
            <v>B.O.F.</v>
          </cell>
          <cell r="C165" t="str">
            <v>Pcs</v>
          </cell>
          <cell r="D165">
            <v>0.2</v>
          </cell>
        </row>
        <row r="166">
          <cell r="A166" t="str">
            <v>œuf poche moule en alvéole</v>
          </cell>
          <cell r="B166" t="str">
            <v>B.O.F.</v>
          </cell>
          <cell r="C166" t="str">
            <v>Pcs</v>
          </cell>
          <cell r="D166">
            <v>0.398482</v>
          </cell>
        </row>
        <row r="167">
          <cell r="A167" t="str">
            <v>Œufs</v>
          </cell>
          <cell r="B167" t="str">
            <v>B.O.F.</v>
          </cell>
          <cell r="C167" t="str">
            <v>Pcs</v>
          </cell>
          <cell r="D167">
            <v>7.0000000000000007E-2</v>
          </cell>
        </row>
        <row r="168">
          <cell r="A168" t="str">
            <v>Œufs blancs coulis</v>
          </cell>
          <cell r="B168" t="str">
            <v>B.O.F.</v>
          </cell>
          <cell r="C168" t="str">
            <v>L</v>
          </cell>
          <cell r="D168">
            <v>1.45</v>
          </cell>
        </row>
        <row r="169">
          <cell r="A169" t="str">
            <v>Œufs caille cuits</v>
          </cell>
          <cell r="B169" t="str">
            <v>B.O.F.</v>
          </cell>
          <cell r="C169" t="str">
            <v>Pcs</v>
          </cell>
          <cell r="D169">
            <v>0.24</v>
          </cell>
        </row>
        <row r="170">
          <cell r="A170" t="str">
            <v>Œufs caille frais bqt x 18</v>
          </cell>
          <cell r="B170" t="str">
            <v>B.O.F.</v>
          </cell>
          <cell r="C170" t="str">
            <v>Pcs</v>
          </cell>
          <cell r="D170">
            <v>2.89</v>
          </cell>
        </row>
        <row r="171">
          <cell r="A171" t="str">
            <v>Œufs entiers coulis</v>
          </cell>
          <cell r="B171" t="str">
            <v>B.O.F.</v>
          </cell>
          <cell r="C171" t="str">
            <v>L</v>
          </cell>
          <cell r="D171">
            <v>1.59</v>
          </cell>
        </row>
        <row r="172">
          <cell r="A172" t="str">
            <v>Œufs extra frais</v>
          </cell>
          <cell r="B172" t="str">
            <v>B.O.F.</v>
          </cell>
          <cell r="C172" t="str">
            <v>Pcs</v>
          </cell>
          <cell r="D172">
            <v>0.2</v>
          </cell>
        </row>
        <row r="173">
          <cell r="A173" t="str">
            <v>Œufs frais</v>
          </cell>
          <cell r="B173" t="str">
            <v>B.O.F.</v>
          </cell>
          <cell r="C173" t="str">
            <v>Pcs</v>
          </cell>
          <cell r="D173">
            <v>0.08</v>
          </cell>
        </row>
        <row r="174">
          <cell r="A174" t="str">
            <v>Œufs jaunes coulis</v>
          </cell>
          <cell r="B174" t="str">
            <v>B.O.F.</v>
          </cell>
          <cell r="C174" t="str">
            <v>L</v>
          </cell>
          <cell r="D174">
            <v>3.31</v>
          </cell>
        </row>
        <row r="175">
          <cell r="A175" t="str">
            <v>Ossau irraty</v>
          </cell>
          <cell r="B175" t="str">
            <v>fromages</v>
          </cell>
          <cell r="C175" t="str">
            <v>Kg</v>
          </cell>
          <cell r="D175">
            <v>22.682500000000001</v>
          </cell>
        </row>
        <row r="176">
          <cell r="A176" t="str">
            <v>Osso Iraty</v>
          </cell>
          <cell r="B176" t="str">
            <v>B.O.F.</v>
          </cell>
          <cell r="C176" t="str">
            <v>Kg</v>
          </cell>
          <cell r="D176">
            <v>17.7</v>
          </cell>
        </row>
        <row r="177">
          <cell r="A177" t="str">
            <v>Parmesan</v>
          </cell>
          <cell r="B177" t="str">
            <v>B.O.F.</v>
          </cell>
          <cell r="C177" t="str">
            <v>Kg</v>
          </cell>
          <cell r="D177">
            <v>8</v>
          </cell>
        </row>
        <row r="178">
          <cell r="A178" t="str">
            <v>Parmesan entier</v>
          </cell>
          <cell r="B178" t="str">
            <v>B.O.F.</v>
          </cell>
          <cell r="C178" t="str">
            <v>Kg</v>
          </cell>
          <cell r="D178">
            <v>15.4</v>
          </cell>
        </row>
        <row r="179">
          <cell r="A179" t="str">
            <v>parmesan râpe</v>
          </cell>
          <cell r="B179" t="str">
            <v>fromages</v>
          </cell>
          <cell r="C179" t="str">
            <v>Paq.</v>
          </cell>
          <cell r="D179">
            <v>13.029251</v>
          </cell>
        </row>
        <row r="180">
          <cell r="A180" t="str">
            <v>Parmesan râpé</v>
          </cell>
          <cell r="B180" t="str">
            <v>B.O.F.</v>
          </cell>
          <cell r="C180" t="str">
            <v>Kg</v>
          </cell>
          <cell r="D180">
            <v>16.57</v>
          </cell>
        </row>
        <row r="181">
          <cell r="A181" t="str">
            <v>Parmesan sac 0,100</v>
          </cell>
          <cell r="B181" t="str">
            <v>B.O.F.</v>
          </cell>
          <cell r="C181" t="str">
            <v>Pcs</v>
          </cell>
          <cell r="D181">
            <v>0.67</v>
          </cell>
        </row>
        <row r="182">
          <cell r="A182" t="str">
            <v>Pélardon des Cévennes A.O.C</v>
          </cell>
          <cell r="B182" t="str">
            <v>B.O.F.</v>
          </cell>
          <cell r="C182" t="str">
            <v>Pcs</v>
          </cell>
          <cell r="D182">
            <v>1.82</v>
          </cell>
        </row>
        <row r="183">
          <cell r="A183" t="str">
            <v>persille pur chèvre Savoie</v>
          </cell>
          <cell r="B183" t="str">
            <v>fromages</v>
          </cell>
          <cell r="C183" t="str">
            <v>Kg</v>
          </cell>
          <cell r="D183">
            <v>20.1083</v>
          </cell>
        </row>
        <row r="184">
          <cell r="A184" t="str">
            <v>petit Bayard</v>
          </cell>
          <cell r="B184" t="str">
            <v>fromages</v>
          </cell>
          <cell r="C184" t="str">
            <v>Pcs</v>
          </cell>
          <cell r="D184">
            <v>0</v>
          </cell>
        </row>
        <row r="185">
          <cell r="A185" t="str">
            <v>petit chèvre frais</v>
          </cell>
          <cell r="B185" t="str">
            <v>fromages</v>
          </cell>
          <cell r="C185" t="str">
            <v>Kg</v>
          </cell>
          <cell r="D185">
            <v>15.824999999999999</v>
          </cell>
        </row>
        <row r="186">
          <cell r="A186" t="str">
            <v>Petit suisse</v>
          </cell>
          <cell r="B186" t="str">
            <v>B.O.F.</v>
          </cell>
          <cell r="C186" t="str">
            <v>Pcs</v>
          </cell>
          <cell r="D186">
            <v>0.1</v>
          </cell>
        </row>
        <row r="187">
          <cell r="A187" t="str">
            <v>petite buche chèvre</v>
          </cell>
          <cell r="B187" t="str">
            <v>fromages</v>
          </cell>
          <cell r="C187" t="str">
            <v>Pcs</v>
          </cell>
          <cell r="D187">
            <v>0</v>
          </cell>
        </row>
        <row r="188">
          <cell r="A188" t="str">
            <v>Philadelphia</v>
          </cell>
          <cell r="B188" t="str">
            <v>fromages</v>
          </cell>
          <cell r="C188" t="str">
            <v>Barq.</v>
          </cell>
          <cell r="D188">
            <v>18.356999999999999</v>
          </cell>
        </row>
        <row r="189">
          <cell r="A189" t="str">
            <v>picodon</v>
          </cell>
          <cell r="B189" t="str">
            <v>fromages</v>
          </cell>
          <cell r="C189" t="str">
            <v>Pcs</v>
          </cell>
          <cell r="D189">
            <v>1.8462499999999999</v>
          </cell>
        </row>
        <row r="190">
          <cell r="A190" t="str">
            <v>Picodon 1/2 sec</v>
          </cell>
          <cell r="B190" t="str">
            <v>B.O.F.</v>
          </cell>
          <cell r="C190" t="str">
            <v>Pcs</v>
          </cell>
          <cell r="D190">
            <v>1.22</v>
          </cell>
        </row>
        <row r="191">
          <cell r="A191" t="str">
            <v>Pierre Robert   500 g (brie)</v>
          </cell>
          <cell r="B191" t="str">
            <v>B.O.F.</v>
          </cell>
          <cell r="C191" t="str">
            <v>Pcs</v>
          </cell>
          <cell r="D191">
            <v>5.77</v>
          </cell>
        </row>
        <row r="192">
          <cell r="A192" t="str">
            <v>poivre d'âne</v>
          </cell>
          <cell r="B192" t="str">
            <v>fromages</v>
          </cell>
          <cell r="C192" t="str">
            <v>Pcs</v>
          </cell>
          <cell r="D192">
            <v>0</v>
          </cell>
        </row>
        <row r="193">
          <cell r="A193" t="str">
            <v>Poligny saint pierre</v>
          </cell>
          <cell r="B193" t="str">
            <v>fromages</v>
          </cell>
          <cell r="C193" t="str">
            <v>Pcs</v>
          </cell>
          <cell r="D193">
            <v>4.8424500000000004</v>
          </cell>
        </row>
        <row r="194">
          <cell r="A194" t="str">
            <v>pont l'évêque</v>
          </cell>
          <cell r="B194" t="str">
            <v>fromages</v>
          </cell>
          <cell r="C194" t="str">
            <v>Pcs</v>
          </cell>
          <cell r="D194">
            <v>6.1717500000000003</v>
          </cell>
        </row>
        <row r="195">
          <cell r="A195" t="str">
            <v>Pont l'évêque 45% A.O.C. 400 g</v>
          </cell>
          <cell r="B195" t="str">
            <v>B.O.F.</v>
          </cell>
          <cell r="C195" t="str">
            <v>Pcs</v>
          </cell>
          <cell r="D195">
            <v>4.5</v>
          </cell>
        </row>
        <row r="196">
          <cell r="A196" t="str">
            <v>Pouligny Saint Pierre chèvre</v>
          </cell>
          <cell r="B196" t="str">
            <v>B.O.F.</v>
          </cell>
          <cell r="C196" t="str">
            <v>Pcs</v>
          </cell>
          <cell r="D196">
            <v>4.3</v>
          </cell>
        </row>
        <row r="197">
          <cell r="A197" t="str">
            <v>Pyramide extra 45 %</v>
          </cell>
          <cell r="B197" t="str">
            <v>B.O.F.</v>
          </cell>
          <cell r="C197" t="str">
            <v>Kg</v>
          </cell>
          <cell r="D197">
            <v>2.85</v>
          </cell>
        </row>
        <row r="198">
          <cell r="A198" t="str">
            <v>Pyrénées lait brebis 50%</v>
          </cell>
          <cell r="B198" t="str">
            <v>B.O.F.</v>
          </cell>
          <cell r="C198" t="str">
            <v>Kg</v>
          </cell>
          <cell r="D198">
            <v>17.7</v>
          </cell>
        </row>
        <row r="199">
          <cell r="A199" t="str">
            <v>reblochon fermier</v>
          </cell>
          <cell r="B199" t="str">
            <v>fromages</v>
          </cell>
          <cell r="C199" t="str">
            <v>Pcs</v>
          </cell>
          <cell r="D199">
            <v>9.310378</v>
          </cell>
        </row>
        <row r="200">
          <cell r="A200" t="str">
            <v>reblochon fermier coop</v>
          </cell>
          <cell r="B200" t="str">
            <v>fromages</v>
          </cell>
          <cell r="C200" t="str">
            <v>Kg</v>
          </cell>
          <cell r="D200">
            <v>14.4535</v>
          </cell>
        </row>
        <row r="201">
          <cell r="A201" t="str">
            <v>Reblochon lait cru 500 g</v>
          </cell>
          <cell r="B201" t="str">
            <v>B.O.F.</v>
          </cell>
          <cell r="C201" t="str">
            <v>Pcs</v>
          </cell>
          <cell r="D201">
            <v>14.3</v>
          </cell>
        </row>
        <row r="202">
          <cell r="A202" t="str">
            <v>ricotta</v>
          </cell>
          <cell r="B202" t="str">
            <v>fromages</v>
          </cell>
          <cell r="C202" t="str">
            <v>Kg</v>
          </cell>
          <cell r="D202">
            <v>2.09</v>
          </cell>
        </row>
        <row r="203">
          <cell r="A203" t="str">
            <v>Ricotta 45%</v>
          </cell>
          <cell r="B203" t="str">
            <v>B.O.F.</v>
          </cell>
          <cell r="C203" t="str">
            <v>Kg</v>
          </cell>
          <cell r="D203">
            <v>6.2</v>
          </cell>
        </row>
        <row r="204">
          <cell r="A204" t="str">
            <v>Rigotte 50%</v>
          </cell>
          <cell r="B204" t="str">
            <v>B.O.F.</v>
          </cell>
          <cell r="C204" t="str">
            <v>Pcs</v>
          </cell>
          <cell r="D204">
            <v>0.82</v>
          </cell>
        </row>
        <row r="205">
          <cell r="A205" t="str">
            <v>rocamadour</v>
          </cell>
          <cell r="B205" t="str">
            <v>fromages</v>
          </cell>
          <cell r="C205" t="str">
            <v>Pcs</v>
          </cell>
          <cell r="D205">
            <v>1.10775</v>
          </cell>
        </row>
        <row r="206">
          <cell r="A206" t="str">
            <v>Roquefort</v>
          </cell>
          <cell r="B206" t="str">
            <v>B.O.F.</v>
          </cell>
          <cell r="C206" t="str">
            <v>Kg</v>
          </cell>
          <cell r="D206">
            <v>17.79</v>
          </cell>
        </row>
        <row r="207">
          <cell r="A207" t="str">
            <v>Roquefort gd affineur 3 kg</v>
          </cell>
          <cell r="B207" t="str">
            <v>B.O.F.</v>
          </cell>
          <cell r="C207" t="str">
            <v>Pcs</v>
          </cell>
          <cell r="D207">
            <v>22.6</v>
          </cell>
        </row>
        <row r="208">
          <cell r="A208" t="str">
            <v>ruban croissant</v>
          </cell>
          <cell r="B208" t="str">
            <v>B.O.F.</v>
          </cell>
          <cell r="C208" t="str">
            <v>Kg</v>
          </cell>
          <cell r="D208">
            <v>6.3405500000000004</v>
          </cell>
        </row>
        <row r="209">
          <cell r="A209" t="str">
            <v>saindoux</v>
          </cell>
          <cell r="B209" t="str">
            <v>B.O.F.</v>
          </cell>
          <cell r="C209" t="str">
            <v>Paq.</v>
          </cell>
          <cell r="D209">
            <v>11.8582</v>
          </cell>
        </row>
        <row r="210">
          <cell r="A210" t="str">
            <v>saint Félicien</v>
          </cell>
          <cell r="B210" t="str">
            <v>fromages</v>
          </cell>
          <cell r="C210" t="str">
            <v>Pcs</v>
          </cell>
          <cell r="D210">
            <v>3.3549000000000002</v>
          </cell>
        </row>
        <row r="211">
          <cell r="A211" t="str">
            <v>Saint Marcelin affiné   80 g</v>
          </cell>
          <cell r="B211" t="str">
            <v>B.O.F.</v>
          </cell>
          <cell r="C211" t="str">
            <v>Pcs</v>
          </cell>
          <cell r="D211">
            <v>0.76</v>
          </cell>
        </row>
        <row r="212">
          <cell r="A212" t="str">
            <v>saint Marcellin</v>
          </cell>
          <cell r="B212" t="str">
            <v>fromages</v>
          </cell>
          <cell r="C212" t="str">
            <v>Pcs</v>
          </cell>
          <cell r="D212">
            <v>1.4559</v>
          </cell>
        </row>
        <row r="213">
          <cell r="A213" t="str">
            <v>saint maure de Touraine</v>
          </cell>
          <cell r="B213" t="str">
            <v>fromages</v>
          </cell>
          <cell r="C213" t="str">
            <v>Pcs</v>
          </cell>
          <cell r="D213">
            <v>5.8025000000000002</v>
          </cell>
        </row>
        <row r="214">
          <cell r="A214" t="str">
            <v>saint moret</v>
          </cell>
          <cell r="B214" t="str">
            <v>fromages</v>
          </cell>
          <cell r="C214" t="str">
            <v>Pcs</v>
          </cell>
          <cell r="D214">
            <v>3.21</v>
          </cell>
        </row>
        <row r="215">
          <cell r="A215" t="str">
            <v>saint nectaire</v>
          </cell>
          <cell r="B215" t="str">
            <v>fromages</v>
          </cell>
          <cell r="C215" t="str">
            <v>Kg</v>
          </cell>
          <cell r="D215">
            <v>13.3985</v>
          </cell>
        </row>
        <row r="216">
          <cell r="A216" t="str">
            <v>Saint Nectaire fermier 45%</v>
          </cell>
          <cell r="B216" t="str">
            <v>B.O.F.</v>
          </cell>
          <cell r="C216" t="str">
            <v>Kg</v>
          </cell>
          <cell r="D216">
            <v>8.17</v>
          </cell>
        </row>
        <row r="217">
          <cell r="A217" t="str">
            <v>Sainte Maure 45%   250 g</v>
          </cell>
          <cell r="B217" t="str">
            <v>B.O.F.</v>
          </cell>
          <cell r="C217" t="str">
            <v>Pcs</v>
          </cell>
          <cell r="D217">
            <v>3.9</v>
          </cell>
        </row>
        <row r="218">
          <cell r="A218" t="str">
            <v>Salers 45%</v>
          </cell>
          <cell r="B218" t="str">
            <v>B.O.F.</v>
          </cell>
          <cell r="C218" t="str">
            <v>Kg</v>
          </cell>
          <cell r="D218">
            <v>12.25</v>
          </cell>
        </row>
        <row r="219">
          <cell r="A219" t="str">
            <v>séchons pur chèvre</v>
          </cell>
          <cell r="B219" t="str">
            <v>fromages</v>
          </cell>
          <cell r="C219" t="str">
            <v>Kg</v>
          </cell>
          <cell r="D219">
            <v>20.203250000000001</v>
          </cell>
        </row>
        <row r="220">
          <cell r="A220" t="str">
            <v>selle sur cher</v>
          </cell>
          <cell r="B220" t="str">
            <v>fromages</v>
          </cell>
          <cell r="C220" t="str">
            <v>Pcs</v>
          </cell>
          <cell r="D220">
            <v>3.4815</v>
          </cell>
        </row>
        <row r="221">
          <cell r="A221" t="str">
            <v>Selles-sur-Cher 45% A.O.C.</v>
          </cell>
          <cell r="B221" t="str">
            <v>B.O.F.</v>
          </cell>
          <cell r="C221" t="str">
            <v>Pcs</v>
          </cell>
          <cell r="D221">
            <v>2.5</v>
          </cell>
        </row>
        <row r="222">
          <cell r="A222" t="str">
            <v>stelton</v>
          </cell>
          <cell r="B222" t="str">
            <v>fromages</v>
          </cell>
          <cell r="C222" t="str">
            <v>Kg</v>
          </cell>
          <cell r="D222">
            <v>19.90785</v>
          </cell>
        </row>
        <row r="223">
          <cell r="A223" t="str">
            <v>Stilton 50%</v>
          </cell>
          <cell r="B223" t="str">
            <v>B.O.F.</v>
          </cell>
          <cell r="C223" t="str">
            <v>Kg</v>
          </cell>
          <cell r="D223">
            <v>14.94</v>
          </cell>
        </row>
        <row r="224">
          <cell r="A224" t="str">
            <v>tamie</v>
          </cell>
          <cell r="B224" t="str">
            <v>fromages</v>
          </cell>
          <cell r="C224" t="str">
            <v>Kg</v>
          </cell>
          <cell r="D224">
            <v>15.45575</v>
          </cell>
        </row>
        <row r="225">
          <cell r="A225" t="str">
            <v>tète de moine</v>
          </cell>
          <cell r="B225" t="str">
            <v>fromages</v>
          </cell>
          <cell r="C225" t="str">
            <v>Pcs</v>
          </cell>
          <cell r="D225">
            <v>21.1</v>
          </cell>
        </row>
        <row r="226">
          <cell r="A226" t="str">
            <v>tome des beauges</v>
          </cell>
          <cell r="B226" t="str">
            <v>fromages</v>
          </cell>
          <cell r="C226" t="str">
            <v>Pcs</v>
          </cell>
          <cell r="D226">
            <v>15.697349000000001</v>
          </cell>
        </row>
        <row r="227">
          <cell r="A227" t="str">
            <v>tomino piémontaise</v>
          </cell>
          <cell r="B227" t="str">
            <v>fromages</v>
          </cell>
          <cell r="C227" t="str">
            <v>Pcs</v>
          </cell>
          <cell r="D227">
            <v>14.506252</v>
          </cell>
        </row>
        <row r="228">
          <cell r="A228" t="str">
            <v>Tomme d' abondance</v>
          </cell>
          <cell r="B228" t="str">
            <v>B.O.F.</v>
          </cell>
          <cell r="C228" t="str">
            <v>Kg</v>
          </cell>
          <cell r="D228">
            <v>13.4</v>
          </cell>
        </row>
        <row r="229">
          <cell r="A229" t="str">
            <v>tomme d'Arles</v>
          </cell>
          <cell r="B229" t="str">
            <v>fromages</v>
          </cell>
          <cell r="C229" t="str">
            <v>Pcs</v>
          </cell>
          <cell r="D229">
            <v>28.696000000000002</v>
          </cell>
        </row>
        <row r="230">
          <cell r="A230" t="str">
            <v>tomme de Savoie</v>
          </cell>
          <cell r="B230" t="str">
            <v>fromages</v>
          </cell>
          <cell r="C230" t="str">
            <v>Pcs</v>
          </cell>
          <cell r="D230">
            <v>8.5455000000000005</v>
          </cell>
        </row>
        <row r="231">
          <cell r="A231" t="str">
            <v>tomme fermière</v>
          </cell>
          <cell r="B231" t="str">
            <v>fromages</v>
          </cell>
          <cell r="C231" t="str">
            <v>Pcs</v>
          </cell>
          <cell r="D231">
            <v>13.906819</v>
          </cell>
        </row>
        <row r="232">
          <cell r="A232" t="str">
            <v>tomme fermière ou cerronnee</v>
          </cell>
          <cell r="B232" t="str">
            <v>fromages</v>
          </cell>
          <cell r="C232" t="str">
            <v>Kg</v>
          </cell>
          <cell r="D232">
            <v>0</v>
          </cell>
        </row>
        <row r="233">
          <cell r="A233" t="str">
            <v>Tomme grise 40%</v>
          </cell>
          <cell r="B233" t="str">
            <v>B.O.F.</v>
          </cell>
          <cell r="C233" t="str">
            <v>Kg</v>
          </cell>
          <cell r="D233">
            <v>4.3899999999999997</v>
          </cell>
        </row>
        <row r="234">
          <cell r="A234" t="str">
            <v>tomme la dent du chat</v>
          </cell>
          <cell r="B234" t="str">
            <v>fromages</v>
          </cell>
          <cell r="C234" t="str">
            <v>Kg</v>
          </cell>
          <cell r="D234">
            <v>0</v>
          </cell>
        </row>
        <row r="235">
          <cell r="A235" t="str">
            <v>Tomme noir rectangle 45%</v>
          </cell>
          <cell r="B235" t="str">
            <v>B.O.F.</v>
          </cell>
          <cell r="C235" t="str">
            <v>Kg</v>
          </cell>
          <cell r="D235">
            <v>4.63</v>
          </cell>
        </row>
        <row r="236">
          <cell r="A236" t="str">
            <v>vache qui rit</v>
          </cell>
          <cell r="B236" t="str">
            <v>fromages</v>
          </cell>
          <cell r="C236" t="str">
            <v>Boite</v>
          </cell>
          <cell r="D236">
            <v>2.62</v>
          </cell>
        </row>
        <row r="237">
          <cell r="A237" t="str">
            <v>Vacherin 45%</v>
          </cell>
          <cell r="B237" t="str">
            <v>B.O.F.</v>
          </cell>
          <cell r="C237" t="str">
            <v>Pcs</v>
          </cell>
          <cell r="D237">
            <v>10.44</v>
          </cell>
        </row>
        <row r="238">
          <cell r="A238" t="str">
            <v>valençay</v>
          </cell>
          <cell r="B238" t="str">
            <v>fromages</v>
          </cell>
          <cell r="C238" t="str">
            <v>Pcs</v>
          </cell>
          <cell r="D238">
            <v>4.4837499999999997</v>
          </cell>
        </row>
        <row r="239">
          <cell r="A239" t="str">
            <v>vieux Lille</v>
          </cell>
          <cell r="B239" t="str">
            <v>fromages</v>
          </cell>
          <cell r="C239" t="str">
            <v>Pcs</v>
          </cell>
          <cell r="D239">
            <v>0</v>
          </cell>
        </row>
        <row r="240">
          <cell r="A240" t="str">
            <v>yaourt de brebis</v>
          </cell>
          <cell r="B240" t="str">
            <v>fromages</v>
          </cell>
          <cell r="C240" t="str">
            <v>Pcs</v>
          </cell>
          <cell r="D240">
            <v>0.69</v>
          </cell>
        </row>
        <row r="241">
          <cell r="A241" t="str">
            <v>Yaourts grecs</v>
          </cell>
          <cell r="B241" t="str">
            <v>B.O.F.</v>
          </cell>
          <cell r="C241" t="str">
            <v>Pcs</v>
          </cell>
          <cell r="D241">
            <v>0.56999999999999995</v>
          </cell>
        </row>
        <row r="242">
          <cell r="A242" t="str">
            <v>Lard fume</v>
          </cell>
          <cell r="B242" t="str">
            <v>Boucherie</v>
          </cell>
          <cell r="C242" t="str">
            <v>Kg</v>
          </cell>
          <cell r="D242">
            <v>7.32</v>
          </cell>
        </row>
        <row r="243">
          <cell r="A243" t="str">
            <v>Lard gras</v>
          </cell>
          <cell r="B243" t="str">
            <v>Boucherie</v>
          </cell>
          <cell r="C243" t="str">
            <v>Kg</v>
          </cell>
          <cell r="D243">
            <v>1.27</v>
          </cell>
        </row>
        <row r="244">
          <cell r="A244" t="str">
            <v>Lard gras </v>
          </cell>
          <cell r="B244" t="str">
            <v>Boucherie</v>
          </cell>
          <cell r="C244" t="str">
            <v>Kg</v>
          </cell>
          <cell r="D244">
            <v>4.5</v>
          </cell>
        </row>
        <row r="245">
          <cell r="A245" t="str">
            <v>Longe de porc</v>
          </cell>
          <cell r="B245" t="str">
            <v>Boucherie</v>
          </cell>
          <cell r="C245" t="str">
            <v>Kg</v>
          </cell>
          <cell r="D245">
            <v>3.34</v>
          </cell>
        </row>
        <row r="246">
          <cell r="A246" t="str">
            <v>longe de porc désossée</v>
          </cell>
          <cell r="B246" t="str">
            <v>viande</v>
          </cell>
          <cell r="C246" t="str">
            <v>Kg</v>
          </cell>
          <cell r="D246">
            <v>6.5831999999999997</v>
          </cell>
        </row>
        <row r="247">
          <cell r="A247" t="str">
            <v>Longe de veau</v>
          </cell>
          <cell r="B247" t="str">
            <v>Boucherie</v>
          </cell>
          <cell r="C247" t="str">
            <v>Kg</v>
          </cell>
          <cell r="D247">
            <v>7.76</v>
          </cell>
        </row>
        <row r="248">
          <cell r="A248" t="str">
            <v>longe de veau désossé</v>
          </cell>
          <cell r="B248" t="str">
            <v>viande</v>
          </cell>
          <cell r="C248" t="str">
            <v>Kg</v>
          </cell>
          <cell r="D248">
            <v>35.342500000000001</v>
          </cell>
        </row>
        <row r="249">
          <cell r="A249" t="str">
            <v>macreuse</v>
          </cell>
          <cell r="B249" t="str">
            <v>viande</v>
          </cell>
          <cell r="C249" t="str">
            <v>Kg</v>
          </cell>
          <cell r="D249">
            <v>0</v>
          </cell>
        </row>
        <row r="250">
          <cell r="A250" t="str">
            <v>Magret canard</v>
          </cell>
          <cell r="B250" t="str">
            <v>Boucherie</v>
          </cell>
          <cell r="C250" t="str">
            <v>Kg</v>
          </cell>
          <cell r="D250">
            <v>12.07</v>
          </cell>
        </row>
        <row r="251">
          <cell r="A251" t="str">
            <v>Magret canard fumé</v>
          </cell>
          <cell r="B251" t="str">
            <v>Boucherie</v>
          </cell>
          <cell r="C251" t="str">
            <v>Kg</v>
          </cell>
          <cell r="D251">
            <v>22.53</v>
          </cell>
        </row>
        <row r="252">
          <cell r="A252" t="str">
            <v>Magret canard fumé entier</v>
          </cell>
          <cell r="B252" t="str">
            <v>Boucherie</v>
          </cell>
          <cell r="C252" t="str">
            <v>Kg</v>
          </cell>
          <cell r="D252">
            <v>19.82</v>
          </cell>
        </row>
        <row r="253">
          <cell r="A253" t="str">
            <v>Magret canard fumé tranché</v>
          </cell>
          <cell r="B253" t="str">
            <v>Boucherie</v>
          </cell>
          <cell r="C253" t="str">
            <v>Kg</v>
          </cell>
          <cell r="D253">
            <v>19.82</v>
          </cell>
        </row>
        <row r="254">
          <cell r="A254" t="str">
            <v>Magret canard Mulard 400g</v>
          </cell>
          <cell r="B254" t="str">
            <v>Boucherie</v>
          </cell>
          <cell r="C254" t="str">
            <v>Kg</v>
          </cell>
          <cell r="D254">
            <v>13.1</v>
          </cell>
        </row>
        <row r="255">
          <cell r="A255" t="str">
            <v>Magret canard séché</v>
          </cell>
          <cell r="B255" t="str">
            <v>Boucherie</v>
          </cell>
          <cell r="C255" t="str">
            <v>Kg</v>
          </cell>
          <cell r="D255">
            <v>28.97</v>
          </cell>
        </row>
        <row r="256">
          <cell r="A256" t="str">
            <v>magret de canard</v>
          </cell>
          <cell r="B256" t="str">
            <v>volaille</v>
          </cell>
          <cell r="C256" t="str">
            <v>Pcs</v>
          </cell>
          <cell r="D256">
            <v>6</v>
          </cell>
        </row>
        <row r="257">
          <cell r="A257" t="str">
            <v>magret de canard fume tranche</v>
          </cell>
          <cell r="B257" t="str">
            <v>viande</v>
          </cell>
          <cell r="C257" t="str">
            <v>Kg</v>
          </cell>
          <cell r="D257">
            <v>36.397500000000001</v>
          </cell>
        </row>
        <row r="258">
          <cell r="A258" t="str">
            <v>Magret d'oie fumé</v>
          </cell>
          <cell r="B258" t="str">
            <v>Boucherie</v>
          </cell>
          <cell r="C258" t="str">
            <v>Kg</v>
          </cell>
          <cell r="D258">
            <v>17.989999999999998</v>
          </cell>
        </row>
        <row r="259">
          <cell r="A259" t="str">
            <v>Magret d'oie fumé tranché</v>
          </cell>
          <cell r="B259" t="str">
            <v>Boucherie</v>
          </cell>
          <cell r="C259" t="str">
            <v>Kg</v>
          </cell>
          <cell r="D259">
            <v>23.32</v>
          </cell>
        </row>
        <row r="260">
          <cell r="A260" t="str">
            <v>Maigre boeuf à hacher</v>
          </cell>
          <cell r="B260" t="str">
            <v>Boucherie</v>
          </cell>
          <cell r="C260" t="str">
            <v>Kg</v>
          </cell>
          <cell r="D260">
            <v>3.37</v>
          </cell>
        </row>
        <row r="261">
          <cell r="A261" t="str">
            <v>Manchons canard confits</v>
          </cell>
          <cell r="B261" t="str">
            <v>Boucherie</v>
          </cell>
          <cell r="C261" t="str">
            <v>Kg</v>
          </cell>
          <cell r="D261">
            <v>14.27</v>
          </cell>
        </row>
        <row r="262">
          <cell r="A262" t="str">
            <v>Manchons canard frais</v>
          </cell>
          <cell r="B262" t="str">
            <v>Boucherie</v>
          </cell>
          <cell r="C262" t="str">
            <v>Kg</v>
          </cell>
          <cell r="D262">
            <v>2.74</v>
          </cell>
        </row>
        <row r="263">
          <cell r="A263" t="str">
            <v>Médaillon de veau  150g</v>
          </cell>
          <cell r="B263" t="str">
            <v>Boucherie</v>
          </cell>
          <cell r="C263" t="str">
            <v>Kg</v>
          </cell>
          <cell r="D263">
            <v>24.4</v>
          </cell>
        </row>
        <row r="264">
          <cell r="A264" t="str">
            <v>Menu de porc</v>
          </cell>
          <cell r="B264" t="str">
            <v>Boucherie</v>
          </cell>
          <cell r="C264" t="str">
            <v>Kg</v>
          </cell>
          <cell r="D264">
            <v>16.46</v>
          </cell>
        </row>
        <row r="265">
          <cell r="A265" t="str">
            <v>Merguez 50g</v>
          </cell>
          <cell r="B265" t="str">
            <v>Boucherie</v>
          </cell>
          <cell r="C265" t="str">
            <v>Kg</v>
          </cell>
          <cell r="D265">
            <v>3.63</v>
          </cell>
        </row>
        <row r="266">
          <cell r="A266" t="str">
            <v>Moelle de bœuf congelée</v>
          </cell>
          <cell r="B266" t="str">
            <v>Boucherie</v>
          </cell>
          <cell r="C266" t="str">
            <v>Kg</v>
          </cell>
          <cell r="D266">
            <v>14.94</v>
          </cell>
        </row>
        <row r="267">
          <cell r="A267" t="str">
            <v>Morteau</v>
          </cell>
          <cell r="B267" t="str">
            <v>Boucherie</v>
          </cell>
          <cell r="C267" t="str">
            <v>Kg</v>
          </cell>
          <cell r="D267">
            <v>7</v>
          </cell>
        </row>
        <row r="268">
          <cell r="A268" t="str">
            <v>Mousse de foie de canard</v>
          </cell>
          <cell r="B268" t="str">
            <v>Boucherie</v>
          </cell>
          <cell r="C268" t="str">
            <v>Kg</v>
          </cell>
          <cell r="D268">
            <v>5.3</v>
          </cell>
        </row>
        <row r="269">
          <cell r="A269" t="str">
            <v>Noix de veau</v>
          </cell>
          <cell r="B269" t="str">
            <v>Boucherie</v>
          </cell>
          <cell r="C269" t="str">
            <v>Kg</v>
          </cell>
          <cell r="D269">
            <v>9.8000000000000007</v>
          </cell>
        </row>
        <row r="270">
          <cell r="A270" t="str">
            <v>Noix pâtissière</v>
          </cell>
          <cell r="B270" t="str">
            <v>Boucherie</v>
          </cell>
          <cell r="C270" t="str">
            <v>Kg</v>
          </cell>
          <cell r="D270">
            <v>10.6</v>
          </cell>
        </row>
        <row r="271">
          <cell r="A271" t="str">
            <v>Oie 4,5 kg</v>
          </cell>
          <cell r="B271" t="str">
            <v>Boucherie</v>
          </cell>
          <cell r="C271" t="str">
            <v>Kg</v>
          </cell>
          <cell r="D271">
            <v>8.3800000000000008</v>
          </cell>
        </row>
        <row r="272">
          <cell r="A272" t="str">
            <v>Onglet</v>
          </cell>
          <cell r="B272" t="str">
            <v>Boucherie</v>
          </cell>
          <cell r="C272" t="str">
            <v>Kg</v>
          </cell>
          <cell r="D272">
            <v>9.42</v>
          </cell>
        </row>
        <row r="273">
          <cell r="A273" t="str">
            <v>Os a moelle</v>
          </cell>
          <cell r="B273" t="str">
            <v>Boucherie</v>
          </cell>
          <cell r="C273" t="str">
            <v>Kg</v>
          </cell>
          <cell r="D273">
            <v>0.46</v>
          </cell>
        </row>
        <row r="274">
          <cell r="A274" t="str">
            <v>Os à moelle boeuf scies</v>
          </cell>
          <cell r="B274" t="str">
            <v>Boucherie</v>
          </cell>
          <cell r="C274" t="str">
            <v>Kg</v>
          </cell>
          <cell r="D274">
            <v>1.52</v>
          </cell>
        </row>
        <row r="275">
          <cell r="A275" t="str">
            <v>Os d'agneau</v>
          </cell>
          <cell r="B275" t="str">
            <v>Boucherie</v>
          </cell>
          <cell r="C275" t="str">
            <v>Kg</v>
          </cell>
          <cell r="D275">
            <v>1.07</v>
          </cell>
        </row>
        <row r="276">
          <cell r="A276" t="str">
            <v>os de porc</v>
          </cell>
          <cell r="B276" t="str">
            <v>viande</v>
          </cell>
          <cell r="C276" t="str">
            <v>Kg</v>
          </cell>
          <cell r="D276">
            <v>1.0549999999999999</v>
          </cell>
        </row>
        <row r="277">
          <cell r="A277" t="str">
            <v>os de veau</v>
          </cell>
          <cell r="B277" t="str">
            <v>viande</v>
          </cell>
          <cell r="C277" t="str">
            <v>Kg</v>
          </cell>
          <cell r="D277">
            <v>1.9200999999999999</v>
          </cell>
        </row>
        <row r="278">
          <cell r="A278" t="str">
            <v>Osso bucco</v>
          </cell>
          <cell r="B278" t="str">
            <v>Boucherie</v>
          </cell>
          <cell r="C278" t="str">
            <v>Kg</v>
          </cell>
          <cell r="D278">
            <v>6.2</v>
          </cell>
        </row>
        <row r="279">
          <cell r="A279" t="str">
            <v>Osso bucco 250g</v>
          </cell>
          <cell r="B279" t="str">
            <v>Boucherie</v>
          </cell>
          <cell r="C279" t="str">
            <v>Kg</v>
          </cell>
          <cell r="D279">
            <v>10.64</v>
          </cell>
        </row>
        <row r="280">
          <cell r="A280" t="str">
            <v>paleron</v>
          </cell>
          <cell r="B280" t="str">
            <v>viande</v>
          </cell>
          <cell r="C280" t="str">
            <v>Kg</v>
          </cell>
          <cell r="D280">
            <v>0</v>
          </cell>
        </row>
        <row r="281">
          <cell r="A281" t="str">
            <v>Paleron bœuf</v>
          </cell>
          <cell r="B281" t="str">
            <v>Boucherie</v>
          </cell>
          <cell r="C281" t="str">
            <v>Kg</v>
          </cell>
          <cell r="D281">
            <v>5.96</v>
          </cell>
        </row>
        <row r="282">
          <cell r="A282" t="str">
            <v>Palette de porc 1/2 sel</v>
          </cell>
          <cell r="B282" t="str">
            <v>Boucherie</v>
          </cell>
          <cell r="C282" t="str">
            <v>Kg</v>
          </cell>
          <cell r="D282">
            <v>4.12</v>
          </cell>
        </row>
        <row r="283">
          <cell r="A283" t="str">
            <v>Palette de porc fumée</v>
          </cell>
          <cell r="B283" t="str">
            <v>Boucherie</v>
          </cell>
          <cell r="C283" t="str">
            <v>Kg</v>
          </cell>
          <cell r="D283">
            <v>6.1</v>
          </cell>
        </row>
        <row r="284">
          <cell r="A284" t="str">
            <v>Palette porc s/os 1/2 sel</v>
          </cell>
          <cell r="B284" t="str">
            <v>Boucherie</v>
          </cell>
          <cell r="C284" t="str">
            <v>Kg</v>
          </cell>
          <cell r="D284">
            <v>7.59</v>
          </cell>
        </row>
        <row r="285">
          <cell r="A285" t="str">
            <v>Panne de porc</v>
          </cell>
          <cell r="B285" t="str">
            <v>Boucherie</v>
          </cell>
          <cell r="C285" t="str">
            <v>Kg</v>
          </cell>
          <cell r="D285">
            <v>1.98</v>
          </cell>
        </row>
        <row r="286">
          <cell r="A286" t="str">
            <v>Papillon agneau des Pyrénées Label rouge</v>
          </cell>
          <cell r="B286" t="str">
            <v>Boucherie</v>
          </cell>
          <cell r="C286" t="str">
            <v>Kg</v>
          </cell>
          <cell r="D286">
            <v>10.37</v>
          </cell>
        </row>
        <row r="287">
          <cell r="A287" t="str">
            <v>Parure de boeuf</v>
          </cell>
          <cell r="B287" t="str">
            <v>Boucherie</v>
          </cell>
          <cell r="C287" t="str">
            <v>Kg</v>
          </cell>
          <cell r="D287">
            <v>1.52</v>
          </cell>
        </row>
        <row r="288">
          <cell r="A288" t="str">
            <v>parure de veau</v>
          </cell>
          <cell r="B288" t="str">
            <v>viande</v>
          </cell>
          <cell r="C288" t="str">
            <v>Kg</v>
          </cell>
          <cell r="D288">
            <v>1.0549999999999999</v>
          </cell>
        </row>
        <row r="289">
          <cell r="A289" t="str">
            <v>parure maigre</v>
          </cell>
          <cell r="B289" t="str">
            <v>viande</v>
          </cell>
          <cell r="C289" t="str">
            <v>Kg</v>
          </cell>
          <cell r="D289">
            <v>0</v>
          </cell>
        </row>
        <row r="290">
          <cell r="A290" t="str">
            <v>Pâté Ardennais</v>
          </cell>
          <cell r="B290" t="str">
            <v>Boucherie</v>
          </cell>
          <cell r="C290" t="str">
            <v>Kg</v>
          </cell>
          <cell r="D290">
            <v>14.7</v>
          </cell>
        </row>
        <row r="291">
          <cell r="A291" t="str">
            <v>Pâté de campagne </v>
          </cell>
          <cell r="B291" t="str">
            <v>Boucherie</v>
          </cell>
          <cell r="C291" t="str">
            <v>Kg</v>
          </cell>
          <cell r="D291">
            <v>5.63</v>
          </cell>
        </row>
        <row r="292">
          <cell r="A292" t="str">
            <v>Pâté en croûte </v>
          </cell>
          <cell r="B292" t="str">
            <v>Boucherie</v>
          </cell>
          <cell r="C292" t="str">
            <v>Kg</v>
          </cell>
          <cell r="D292">
            <v>8.5399999999999991</v>
          </cell>
        </row>
        <row r="293">
          <cell r="A293" t="str">
            <v>pave filet x4</v>
          </cell>
          <cell r="B293" t="str">
            <v>viande</v>
          </cell>
          <cell r="C293" t="str">
            <v>Paquet</v>
          </cell>
          <cell r="D293">
            <v>37.979999999999997</v>
          </cell>
        </row>
        <row r="294">
          <cell r="A294" t="str">
            <v>Pavés rumsteack 150g</v>
          </cell>
          <cell r="B294" t="str">
            <v>Boucherie</v>
          </cell>
          <cell r="C294" t="str">
            <v>Kg</v>
          </cell>
          <cell r="D294">
            <v>11.4</v>
          </cell>
        </row>
        <row r="295">
          <cell r="A295" t="str">
            <v>Pied de boeuf</v>
          </cell>
          <cell r="B295" t="str">
            <v>Boucherie</v>
          </cell>
          <cell r="C295" t="str">
            <v>Kg</v>
          </cell>
          <cell r="D295">
            <v>1.83</v>
          </cell>
        </row>
        <row r="296">
          <cell r="A296" t="str">
            <v>pied de porc</v>
          </cell>
          <cell r="B296" t="str">
            <v>viande</v>
          </cell>
          <cell r="C296" t="str">
            <v>Pcs</v>
          </cell>
          <cell r="D296">
            <v>2.2260499999999999</v>
          </cell>
        </row>
        <row r="297">
          <cell r="A297" t="str">
            <v>pied de veau</v>
          </cell>
          <cell r="B297" t="str">
            <v>viande</v>
          </cell>
          <cell r="C297" t="str">
            <v>Kg</v>
          </cell>
          <cell r="D297">
            <v>1.69855</v>
          </cell>
        </row>
        <row r="298">
          <cell r="A298" t="str">
            <v>Pieds agneau</v>
          </cell>
          <cell r="B298" t="str">
            <v>Boucherie</v>
          </cell>
          <cell r="C298" t="str">
            <v>Pcs</v>
          </cell>
          <cell r="D298">
            <v>0.61</v>
          </cell>
        </row>
        <row r="299">
          <cell r="A299" t="str">
            <v>Pieds de cochon frais</v>
          </cell>
          <cell r="B299" t="str">
            <v>Boucherie</v>
          </cell>
          <cell r="C299" t="str">
            <v>Pcs</v>
          </cell>
          <cell r="D299">
            <v>0.76</v>
          </cell>
        </row>
        <row r="300">
          <cell r="A300" t="str">
            <v>Pieds veau</v>
          </cell>
          <cell r="B300" t="str">
            <v>Boucherie</v>
          </cell>
          <cell r="C300" t="str">
            <v>Pcs</v>
          </cell>
          <cell r="D300">
            <v>1.17</v>
          </cell>
        </row>
        <row r="301">
          <cell r="A301" t="str">
            <v>Pigeon de Vendée 400/450 gr</v>
          </cell>
          <cell r="B301" t="str">
            <v>Boucherie</v>
          </cell>
          <cell r="C301" t="str">
            <v>Pcs</v>
          </cell>
          <cell r="D301">
            <v>5.95</v>
          </cell>
        </row>
        <row r="302">
          <cell r="A302" t="str">
            <v>Pigeon de Vendée 550/600 gr</v>
          </cell>
          <cell r="B302" t="str">
            <v>Boucherie</v>
          </cell>
          <cell r="C302" t="str">
            <v>Pcs</v>
          </cell>
          <cell r="D302">
            <v>6.71</v>
          </cell>
        </row>
        <row r="303">
          <cell r="A303" t="str">
            <v>Pigeon élevage 450g</v>
          </cell>
          <cell r="B303" t="str">
            <v>Boucherie</v>
          </cell>
          <cell r="C303" t="str">
            <v>Kg</v>
          </cell>
          <cell r="D303">
            <v>5.95</v>
          </cell>
        </row>
        <row r="304">
          <cell r="A304" t="str">
            <v>Pigeon frais</v>
          </cell>
          <cell r="B304" t="str">
            <v>Boucherie</v>
          </cell>
          <cell r="C304" t="str">
            <v>Pcs</v>
          </cell>
          <cell r="D304">
            <v>4.1900000000000004</v>
          </cell>
        </row>
        <row r="305">
          <cell r="A305" t="str">
            <v>pigeon pac de 500 grs</v>
          </cell>
          <cell r="B305" t="str">
            <v>volaille</v>
          </cell>
          <cell r="C305" t="str">
            <v>Kg</v>
          </cell>
          <cell r="D305">
            <v>21.543099999999999</v>
          </cell>
        </row>
        <row r="306">
          <cell r="A306" t="str">
            <v>pigeons pac</v>
          </cell>
          <cell r="B306" t="str">
            <v>viande</v>
          </cell>
          <cell r="C306" t="str">
            <v>Kg</v>
          </cell>
          <cell r="D306">
            <v>23.632000000000001</v>
          </cell>
        </row>
        <row r="307">
          <cell r="A307" t="str">
            <v>Pilons de poulet</v>
          </cell>
          <cell r="B307" t="str">
            <v>Boucherie</v>
          </cell>
          <cell r="C307" t="str">
            <v>Kg</v>
          </cell>
        </row>
        <row r="308">
          <cell r="A308" t="str">
            <v>Pintade</v>
          </cell>
          <cell r="B308" t="str">
            <v>Boucherie</v>
          </cell>
          <cell r="C308" t="str">
            <v>Kg</v>
          </cell>
          <cell r="D308">
            <v>4.0999999999999996</v>
          </cell>
        </row>
        <row r="309">
          <cell r="A309" t="str">
            <v>pintade  effilée</v>
          </cell>
          <cell r="B309" t="str">
            <v>volaille</v>
          </cell>
          <cell r="C309" t="str">
            <v>Pcs</v>
          </cell>
          <cell r="D309">
            <v>11.144366</v>
          </cell>
        </row>
        <row r="310">
          <cell r="A310" t="str">
            <v>pintade fermière pac</v>
          </cell>
          <cell r="B310" t="str">
            <v>volaille</v>
          </cell>
          <cell r="C310" t="str">
            <v>Kg</v>
          </cell>
          <cell r="D310">
            <v>9.5055499999999995</v>
          </cell>
        </row>
        <row r="311">
          <cell r="A311" t="str">
            <v>Pintade pac  1,2 kg</v>
          </cell>
          <cell r="B311" t="str">
            <v>Boucherie</v>
          </cell>
          <cell r="C311" t="str">
            <v>Kg</v>
          </cell>
          <cell r="D311">
            <v>4.42</v>
          </cell>
        </row>
        <row r="312">
          <cell r="A312" t="str">
            <v>Pintadeau effilé 1,2 kg</v>
          </cell>
          <cell r="B312" t="str">
            <v>Boucherie</v>
          </cell>
          <cell r="C312" t="str">
            <v>Kg</v>
          </cell>
          <cell r="D312">
            <v>4.42</v>
          </cell>
        </row>
        <row r="313">
          <cell r="A313" t="str">
            <v>Pintadeau pour 2    700g</v>
          </cell>
          <cell r="B313" t="str">
            <v>Boucherie</v>
          </cell>
          <cell r="C313" t="str">
            <v>Kg</v>
          </cell>
          <cell r="D313">
            <v>4.7300000000000004</v>
          </cell>
        </row>
        <row r="314">
          <cell r="A314" t="str">
            <v>pintades pac de 1.2 kgs</v>
          </cell>
          <cell r="B314" t="str">
            <v>viande</v>
          </cell>
          <cell r="C314" t="str">
            <v>Kg</v>
          </cell>
          <cell r="D314">
            <v>7.8070000000000004</v>
          </cell>
        </row>
        <row r="315">
          <cell r="A315" t="str">
            <v>Plat côtes boeuf avec os</v>
          </cell>
          <cell r="B315" t="str">
            <v>Boucherie</v>
          </cell>
          <cell r="C315" t="str">
            <v>Kg</v>
          </cell>
          <cell r="D315">
            <v>4.24</v>
          </cell>
        </row>
        <row r="316">
          <cell r="A316" t="str">
            <v>Plat côtes porc 1/2 sel </v>
          </cell>
          <cell r="B316" t="str">
            <v>Boucherie</v>
          </cell>
          <cell r="C316" t="str">
            <v>Kg</v>
          </cell>
          <cell r="D316">
            <v>4.8499999999999996</v>
          </cell>
        </row>
        <row r="317">
          <cell r="A317" t="str">
            <v>plat de cote</v>
          </cell>
          <cell r="B317" t="str">
            <v>viande</v>
          </cell>
          <cell r="C317" t="str">
            <v>Kg</v>
          </cell>
          <cell r="D317">
            <v>6.8574999999999999</v>
          </cell>
        </row>
        <row r="318">
          <cell r="A318" t="str">
            <v>poitrine de veau</v>
          </cell>
          <cell r="B318" t="str">
            <v>viande</v>
          </cell>
          <cell r="C318" t="str">
            <v>Kg</v>
          </cell>
          <cell r="D318">
            <v>7.2373000000000003</v>
          </cell>
        </row>
        <row r="319">
          <cell r="A319" t="str">
            <v>Poitrine fumée</v>
          </cell>
          <cell r="B319" t="str">
            <v>Boucherie</v>
          </cell>
          <cell r="C319" t="str">
            <v>Kg</v>
          </cell>
          <cell r="D319">
            <v>5.32</v>
          </cell>
        </row>
        <row r="320">
          <cell r="A320" t="str">
            <v>Poitrine porc 1/2 sel </v>
          </cell>
          <cell r="B320" t="str">
            <v>Boucherie</v>
          </cell>
          <cell r="C320" t="str">
            <v>Kg</v>
          </cell>
          <cell r="D320">
            <v>6.98</v>
          </cell>
        </row>
        <row r="321">
          <cell r="A321" t="str">
            <v>Poitrine porc fraîche</v>
          </cell>
          <cell r="B321" t="str">
            <v>Boucherie</v>
          </cell>
          <cell r="C321" t="str">
            <v>Kg</v>
          </cell>
          <cell r="D321">
            <v>7.59</v>
          </cell>
        </row>
        <row r="322">
          <cell r="A322" t="str">
            <v>Poitrine porc fumée  </v>
          </cell>
          <cell r="B322" t="str">
            <v>Boucherie</v>
          </cell>
          <cell r="C322" t="str">
            <v>Kg</v>
          </cell>
          <cell r="D322">
            <v>7.92</v>
          </cell>
        </row>
        <row r="323">
          <cell r="A323" t="str">
            <v>Poitrine salée</v>
          </cell>
          <cell r="B323" t="str">
            <v>Boucherie</v>
          </cell>
          <cell r="C323" t="str">
            <v>Kg</v>
          </cell>
          <cell r="D323">
            <v>4.4400000000000004</v>
          </cell>
        </row>
        <row r="324">
          <cell r="A324" t="str">
            <v>Poitrine veau</v>
          </cell>
          <cell r="B324" t="str">
            <v>Boucherie</v>
          </cell>
          <cell r="C324" t="str">
            <v>Kg</v>
          </cell>
          <cell r="D324">
            <v>6.4</v>
          </cell>
        </row>
        <row r="325">
          <cell r="A325" t="str">
            <v>Poularde de Bresse AOC</v>
          </cell>
          <cell r="B325" t="str">
            <v>Boucherie</v>
          </cell>
          <cell r="C325" t="str">
            <v>Kg</v>
          </cell>
          <cell r="D325">
            <v>11.97</v>
          </cell>
        </row>
        <row r="326">
          <cell r="A326" t="str">
            <v>poularde pac</v>
          </cell>
          <cell r="B326" t="str">
            <v>volaille</v>
          </cell>
          <cell r="C326" t="str">
            <v>Kg</v>
          </cell>
          <cell r="D326">
            <v>0</v>
          </cell>
        </row>
        <row r="327">
          <cell r="A327" t="str">
            <v>Poule pac</v>
          </cell>
          <cell r="B327" t="str">
            <v>Boucherie</v>
          </cell>
          <cell r="C327" t="str">
            <v>Kg</v>
          </cell>
          <cell r="D327">
            <v>2.74</v>
          </cell>
        </row>
        <row r="328">
          <cell r="A328" t="str">
            <v>Poulet Chapon Bressan</v>
          </cell>
          <cell r="B328" t="str">
            <v>Boucherie</v>
          </cell>
          <cell r="C328" t="str">
            <v>Kg</v>
          </cell>
          <cell r="D328">
            <v>10.06</v>
          </cell>
        </row>
        <row r="329">
          <cell r="A329" t="str">
            <v>poulet cuit</v>
          </cell>
          <cell r="B329" t="str">
            <v>volaille</v>
          </cell>
          <cell r="C329" t="str">
            <v>Kg</v>
          </cell>
          <cell r="D329">
            <v>8.85</v>
          </cell>
        </row>
        <row r="330">
          <cell r="A330" t="str">
            <v>poulet de Bresse   vide  AOC pac</v>
          </cell>
          <cell r="B330" t="str">
            <v>volaille</v>
          </cell>
          <cell r="C330" t="str">
            <v>Kg</v>
          </cell>
          <cell r="D330">
            <v>16.352499999999999</v>
          </cell>
        </row>
        <row r="331">
          <cell r="A331" t="str">
            <v>Poulet de Bresse  AOC</v>
          </cell>
          <cell r="B331" t="str">
            <v>Boucherie</v>
          </cell>
          <cell r="C331" t="str">
            <v>Kg</v>
          </cell>
          <cell r="D331">
            <v>8.84</v>
          </cell>
        </row>
        <row r="332">
          <cell r="A332" t="str">
            <v>Poulet effile 1,2kg</v>
          </cell>
          <cell r="B332" t="str">
            <v>Boucherie</v>
          </cell>
          <cell r="C332" t="str">
            <v>Kg</v>
          </cell>
          <cell r="D332">
            <v>3.31</v>
          </cell>
        </row>
        <row r="333">
          <cell r="A333" t="str">
            <v>poulet effile non vide</v>
          </cell>
          <cell r="B333" t="str">
            <v>volaille</v>
          </cell>
          <cell r="C333" t="str">
            <v>Kg</v>
          </cell>
          <cell r="D333">
            <v>5.5914999999999999</v>
          </cell>
        </row>
        <row r="334">
          <cell r="A334" t="str">
            <v>Poulet effilé  1,2 kg</v>
          </cell>
          <cell r="B334" t="str">
            <v>Boucherie</v>
          </cell>
          <cell r="C334" t="str">
            <v>Kg</v>
          </cell>
          <cell r="D334">
            <v>2.9</v>
          </cell>
        </row>
        <row r="335">
          <cell r="A335" t="str">
            <v>Poulet fermier 1,2kg</v>
          </cell>
          <cell r="B335" t="str">
            <v>Boucherie</v>
          </cell>
          <cell r="C335" t="str">
            <v>Kg</v>
          </cell>
          <cell r="D335">
            <v>3.87</v>
          </cell>
        </row>
        <row r="336">
          <cell r="A336" t="str">
            <v>Poulet fermier bio du Maine</v>
          </cell>
          <cell r="B336" t="str">
            <v>Boucherie</v>
          </cell>
          <cell r="C336" t="str">
            <v>Kg</v>
          </cell>
          <cell r="D336">
            <v>5.34</v>
          </cell>
        </row>
        <row r="337">
          <cell r="A337" t="str">
            <v>Poulet fermier de Challans</v>
          </cell>
          <cell r="B337" t="str">
            <v>Boucherie</v>
          </cell>
          <cell r="C337" t="str">
            <v>Kg</v>
          </cell>
          <cell r="D337">
            <v>4.57</v>
          </cell>
        </row>
        <row r="338">
          <cell r="A338" t="str">
            <v>Poulet fermier de Loué</v>
          </cell>
          <cell r="B338" t="str">
            <v>Boucherie</v>
          </cell>
          <cell r="C338" t="str">
            <v>Kg</v>
          </cell>
          <cell r="D338">
            <v>4.57</v>
          </cell>
        </row>
        <row r="339">
          <cell r="A339" t="str">
            <v>Poulet fermier du Bocager</v>
          </cell>
          <cell r="B339" t="str">
            <v>Boucherie</v>
          </cell>
          <cell r="C339" t="str">
            <v>Kg</v>
          </cell>
          <cell r="D339">
            <v>4.57</v>
          </cell>
        </row>
        <row r="340">
          <cell r="A340" t="str">
            <v>Poulet fermier du Maine</v>
          </cell>
          <cell r="B340" t="str">
            <v>Boucherie</v>
          </cell>
          <cell r="C340" t="str">
            <v>Kg</v>
          </cell>
          <cell r="D340">
            <v>4.12</v>
          </cell>
        </row>
        <row r="341">
          <cell r="A341" t="str">
            <v>Poulet fermier jaune des Landes</v>
          </cell>
          <cell r="B341" t="str">
            <v>Boucherie</v>
          </cell>
          <cell r="C341" t="str">
            <v>Kg</v>
          </cell>
          <cell r="D341">
            <v>5.49</v>
          </cell>
        </row>
        <row r="342">
          <cell r="A342" t="str">
            <v>poulet fermier pac</v>
          </cell>
          <cell r="B342" t="str">
            <v>volaille</v>
          </cell>
          <cell r="C342" t="str">
            <v>Kg</v>
          </cell>
          <cell r="D342">
            <v>5.6970000000000001</v>
          </cell>
        </row>
        <row r="343">
          <cell r="A343" t="str">
            <v>Poulet fermier Saint Sauveur</v>
          </cell>
          <cell r="B343" t="str">
            <v>Boucherie</v>
          </cell>
          <cell r="C343" t="str">
            <v>Kg</v>
          </cell>
          <cell r="D343">
            <v>5.26</v>
          </cell>
        </row>
        <row r="344">
          <cell r="A344" t="str">
            <v>Poulet Gauloise Blanche</v>
          </cell>
          <cell r="B344" t="str">
            <v>Boucherie</v>
          </cell>
          <cell r="C344" t="str">
            <v>Kg</v>
          </cell>
          <cell r="D344">
            <v>8.84</v>
          </cell>
        </row>
        <row r="345">
          <cell r="A345" t="str">
            <v>Poulet Géline de Mareuil</v>
          </cell>
          <cell r="B345" t="str">
            <v>Boucherie</v>
          </cell>
          <cell r="C345" t="str">
            <v>Kg</v>
          </cell>
          <cell r="D345">
            <v>7.93</v>
          </cell>
        </row>
        <row r="346">
          <cell r="A346" t="str">
            <v>poulet label rouge non vide</v>
          </cell>
          <cell r="B346" t="str">
            <v>volaille</v>
          </cell>
          <cell r="C346" t="str">
            <v>Kg</v>
          </cell>
          <cell r="D346">
            <v>0</v>
          </cell>
        </row>
        <row r="347">
          <cell r="A347" t="str">
            <v>Poulet label  1,4 kg</v>
          </cell>
          <cell r="B347" t="str">
            <v>Boucherie</v>
          </cell>
          <cell r="C347" t="str">
            <v>Kg</v>
          </cell>
          <cell r="D347">
            <v>4.99</v>
          </cell>
        </row>
        <row r="348">
          <cell r="A348" t="str">
            <v>poulet pac</v>
          </cell>
          <cell r="B348" t="str">
            <v>volaille</v>
          </cell>
          <cell r="C348" t="str">
            <v>Kg</v>
          </cell>
          <cell r="D348">
            <v>3.9562490000000001</v>
          </cell>
        </row>
        <row r="349">
          <cell r="A349" t="str">
            <v>poulet pac label rouge 1.4 kgs</v>
          </cell>
          <cell r="B349" t="str">
            <v>volaille</v>
          </cell>
          <cell r="C349" t="str">
            <v>Kg</v>
          </cell>
          <cell r="D349">
            <v>4.069286</v>
          </cell>
        </row>
        <row r="350">
          <cell r="A350" t="str">
            <v>Poulet pac  classe A 1,2 kg</v>
          </cell>
          <cell r="B350" t="str">
            <v>Boucherie</v>
          </cell>
          <cell r="C350" t="str">
            <v>Kg</v>
          </cell>
          <cell r="D350">
            <v>2.52</v>
          </cell>
        </row>
        <row r="351">
          <cell r="A351" t="str">
            <v>Quasi de veau</v>
          </cell>
          <cell r="B351" t="str">
            <v>Boucherie</v>
          </cell>
          <cell r="C351" t="str">
            <v>Kg</v>
          </cell>
          <cell r="D351">
            <v>15.21</v>
          </cell>
        </row>
        <row r="352">
          <cell r="A352" t="str">
            <v>Queue bœuf</v>
          </cell>
          <cell r="B352" t="str">
            <v>Boucherie</v>
          </cell>
          <cell r="C352" t="str">
            <v>Kg</v>
          </cell>
          <cell r="D352">
            <v>3.23</v>
          </cell>
        </row>
        <row r="353">
          <cell r="A353" t="str">
            <v>queue de bœuf</v>
          </cell>
          <cell r="B353" t="str">
            <v>viande</v>
          </cell>
          <cell r="C353" t="str">
            <v>Kg</v>
          </cell>
          <cell r="D353">
            <v>0</v>
          </cell>
        </row>
        <row r="354">
          <cell r="A354" t="str">
            <v>Queue de bœuf congelée</v>
          </cell>
          <cell r="B354" t="str">
            <v>Boucherie</v>
          </cell>
          <cell r="C354" t="str">
            <v>Kg</v>
          </cell>
          <cell r="D354">
            <v>4.88</v>
          </cell>
        </row>
        <row r="355">
          <cell r="A355" t="str">
            <v>Queue de porc 1/2 sel</v>
          </cell>
          <cell r="B355" t="str">
            <v>Boucherie</v>
          </cell>
          <cell r="C355" t="str">
            <v>Kg</v>
          </cell>
          <cell r="D355">
            <v>2.13</v>
          </cell>
        </row>
        <row r="356">
          <cell r="A356" t="str">
            <v>râble de lapin</v>
          </cell>
          <cell r="B356" t="str">
            <v>viande</v>
          </cell>
          <cell r="C356" t="str">
            <v>Pcs</v>
          </cell>
          <cell r="D356">
            <v>3.4463330000000001</v>
          </cell>
        </row>
        <row r="357">
          <cell r="A357" t="str">
            <v>Râble lapereau</v>
          </cell>
          <cell r="B357" t="str">
            <v>Boucherie</v>
          </cell>
          <cell r="C357" t="str">
            <v>Kg</v>
          </cell>
          <cell r="D357">
            <v>8.6300000000000008</v>
          </cell>
        </row>
        <row r="358">
          <cell r="A358" t="str">
            <v>Râble lapin classe A</v>
          </cell>
          <cell r="B358" t="str">
            <v>Boucherie</v>
          </cell>
          <cell r="C358" t="str">
            <v>Kg</v>
          </cell>
          <cell r="D358">
            <v>10.82</v>
          </cell>
        </row>
        <row r="359">
          <cell r="A359" t="str">
            <v>Rillettes d'oie</v>
          </cell>
          <cell r="B359" t="str">
            <v>Boucherie</v>
          </cell>
          <cell r="C359" t="str">
            <v>Kg</v>
          </cell>
          <cell r="D359">
            <v>9.6999999999999993</v>
          </cell>
        </row>
        <row r="360">
          <cell r="A360" t="str">
            <v>Ris agneau</v>
          </cell>
          <cell r="B360" t="str">
            <v>Boucherie</v>
          </cell>
          <cell r="C360" t="str">
            <v>Kg</v>
          </cell>
          <cell r="D360">
            <v>12.2</v>
          </cell>
        </row>
        <row r="361">
          <cell r="A361" t="str">
            <v>Ris veau</v>
          </cell>
          <cell r="B361" t="str">
            <v>Boucherie</v>
          </cell>
          <cell r="C361" t="str">
            <v>Kg</v>
          </cell>
          <cell r="D361">
            <v>19.059999999999999</v>
          </cell>
        </row>
        <row r="362">
          <cell r="A362" t="str">
            <v>Ris veau frais</v>
          </cell>
          <cell r="B362" t="str">
            <v>Boucherie</v>
          </cell>
          <cell r="C362" t="str">
            <v>Kg</v>
          </cell>
          <cell r="D362">
            <v>22.87</v>
          </cell>
        </row>
        <row r="363">
          <cell r="A363" t="str">
            <v>roastbeef</v>
          </cell>
          <cell r="B363" t="str">
            <v>viande</v>
          </cell>
          <cell r="C363" t="str">
            <v>Kg</v>
          </cell>
          <cell r="D363">
            <v>14.2425</v>
          </cell>
        </row>
        <row r="364">
          <cell r="A364" t="str">
            <v>roastbeef cuit</v>
          </cell>
          <cell r="B364" t="str">
            <v>viande</v>
          </cell>
          <cell r="C364" t="str">
            <v>Kg</v>
          </cell>
          <cell r="D364">
            <v>12.75</v>
          </cell>
        </row>
        <row r="365">
          <cell r="A365" t="str">
            <v>Rognon agneau 100g</v>
          </cell>
          <cell r="B365" t="str">
            <v>Boucherie</v>
          </cell>
          <cell r="C365" t="str">
            <v>Kg</v>
          </cell>
          <cell r="D365">
            <v>0.3</v>
          </cell>
        </row>
        <row r="366">
          <cell r="A366" t="str">
            <v>rognon de veau</v>
          </cell>
          <cell r="B366" t="str">
            <v>viande</v>
          </cell>
          <cell r="C366" t="str">
            <v>Pcs</v>
          </cell>
          <cell r="D366">
            <v>4.431</v>
          </cell>
        </row>
        <row r="367">
          <cell r="A367" t="str">
            <v>Rognon veau 300g</v>
          </cell>
          <cell r="B367" t="str">
            <v>Boucherie</v>
          </cell>
          <cell r="C367" t="str">
            <v>Kg</v>
          </cell>
          <cell r="D367">
            <v>4.2</v>
          </cell>
        </row>
        <row r="368">
          <cell r="A368" t="str">
            <v>Rognons agneau</v>
          </cell>
          <cell r="B368" t="str">
            <v>Boucherie</v>
          </cell>
          <cell r="C368" t="str">
            <v>Pcs</v>
          </cell>
          <cell r="D368">
            <v>0.35</v>
          </cell>
        </row>
        <row r="369">
          <cell r="A369" t="str">
            <v>Rognons veau</v>
          </cell>
          <cell r="B369" t="str">
            <v>Boucherie</v>
          </cell>
          <cell r="C369" t="str">
            <v>Kg</v>
          </cell>
          <cell r="D369">
            <v>14.42</v>
          </cell>
        </row>
        <row r="370">
          <cell r="A370" t="str">
            <v>Rosette Laguiole</v>
          </cell>
          <cell r="B370" t="str">
            <v>Boucherie</v>
          </cell>
          <cell r="C370" t="str">
            <v>Kg</v>
          </cell>
          <cell r="D370">
            <v>10.5</v>
          </cell>
        </row>
        <row r="371">
          <cell r="A371" t="str">
            <v>rôti de dinde</v>
          </cell>
          <cell r="B371" t="str">
            <v>viande</v>
          </cell>
          <cell r="C371" t="str">
            <v>Kg</v>
          </cell>
          <cell r="D371">
            <v>10.7821</v>
          </cell>
        </row>
        <row r="372">
          <cell r="A372" t="str">
            <v>rôti de porc</v>
          </cell>
          <cell r="B372" t="str">
            <v>viande</v>
          </cell>
          <cell r="C372" t="str">
            <v>Kg</v>
          </cell>
          <cell r="D372">
            <v>7.3322500000000002</v>
          </cell>
        </row>
        <row r="373">
          <cell r="A373" t="str">
            <v>rôti longe de porc</v>
          </cell>
          <cell r="B373" t="str">
            <v>viande</v>
          </cell>
          <cell r="C373" t="str">
            <v>Kg</v>
          </cell>
          <cell r="D373">
            <v>6.3194499999999998</v>
          </cell>
        </row>
        <row r="374">
          <cell r="A374" t="str">
            <v>Roti porc s/os carré découvert</v>
          </cell>
          <cell r="B374" t="str">
            <v>Boucherie</v>
          </cell>
          <cell r="C374" t="str">
            <v>Kg</v>
          </cell>
          <cell r="D374">
            <v>9.1199999999999992</v>
          </cell>
        </row>
        <row r="375">
          <cell r="A375" t="str">
            <v>rumsteck</v>
          </cell>
          <cell r="B375" t="str">
            <v>viande</v>
          </cell>
          <cell r="C375" t="str">
            <v>Kg</v>
          </cell>
          <cell r="D375">
            <v>15.7195</v>
          </cell>
        </row>
        <row r="376">
          <cell r="A376" t="str">
            <v>Saindoux</v>
          </cell>
          <cell r="B376" t="str">
            <v>Boucherie</v>
          </cell>
          <cell r="C376" t="str">
            <v>Kg</v>
          </cell>
          <cell r="D376">
            <v>4</v>
          </cell>
        </row>
        <row r="377">
          <cell r="A377" t="str">
            <v>Salami danois</v>
          </cell>
          <cell r="B377" t="str">
            <v>Boucherie</v>
          </cell>
          <cell r="C377" t="str">
            <v>Kg</v>
          </cell>
          <cell r="D377">
            <v>8.11</v>
          </cell>
        </row>
        <row r="378">
          <cell r="A378" t="str">
            <v>Sang de porc</v>
          </cell>
          <cell r="B378" t="str">
            <v>Boucherie</v>
          </cell>
          <cell r="C378" t="str">
            <v>L</v>
          </cell>
          <cell r="D378">
            <v>2.14</v>
          </cell>
        </row>
        <row r="379">
          <cell r="A379" t="str">
            <v>Saucisse de Strasbourg</v>
          </cell>
          <cell r="B379" t="str">
            <v>Boucherie</v>
          </cell>
          <cell r="C379" t="str">
            <v>Kg</v>
          </cell>
          <cell r="D379">
            <v>6.38</v>
          </cell>
        </row>
        <row r="380">
          <cell r="A380" t="str">
            <v>saucisse de Toulouse</v>
          </cell>
          <cell r="B380" t="str">
            <v>viande</v>
          </cell>
          <cell r="C380" t="str">
            <v>Kg</v>
          </cell>
          <cell r="D380">
            <v>9.0299999999999994</v>
          </cell>
        </row>
        <row r="381">
          <cell r="A381" t="str">
            <v>Saucisse Francfort</v>
          </cell>
          <cell r="B381" t="str">
            <v>Boucherie</v>
          </cell>
          <cell r="C381" t="str">
            <v>Kg</v>
          </cell>
          <cell r="D381">
            <v>7.47</v>
          </cell>
        </row>
        <row r="382">
          <cell r="A382" t="str">
            <v>Saucisse fumée</v>
          </cell>
          <cell r="B382" t="str">
            <v>Boucherie</v>
          </cell>
          <cell r="C382" t="str">
            <v>Kg</v>
          </cell>
          <cell r="D382">
            <v>5.87</v>
          </cell>
        </row>
        <row r="383">
          <cell r="A383" t="str">
            <v>Saucisse Morteaux</v>
          </cell>
          <cell r="B383" t="str">
            <v>Boucherie</v>
          </cell>
          <cell r="C383" t="str">
            <v>Kg</v>
          </cell>
          <cell r="D383">
            <v>10.3</v>
          </cell>
        </row>
        <row r="384">
          <cell r="A384" t="str">
            <v>Saucisse Perche Laguiole</v>
          </cell>
          <cell r="B384" t="str">
            <v>Boucherie</v>
          </cell>
          <cell r="C384" t="str">
            <v>Kg</v>
          </cell>
          <cell r="D384">
            <v>15.55</v>
          </cell>
        </row>
        <row r="385">
          <cell r="A385" t="str">
            <v>Saucisse sèche</v>
          </cell>
          <cell r="B385" t="str">
            <v>Boucherie</v>
          </cell>
          <cell r="C385" t="str">
            <v>Pcs</v>
          </cell>
          <cell r="D385">
            <v>10.1</v>
          </cell>
        </row>
        <row r="386">
          <cell r="A386" t="str">
            <v>Saucisse Toulouse</v>
          </cell>
          <cell r="B386" t="str">
            <v>Boucherie</v>
          </cell>
          <cell r="C386" t="str">
            <v>Kg</v>
          </cell>
          <cell r="D386">
            <v>5.92</v>
          </cell>
        </row>
        <row r="387">
          <cell r="A387" t="str">
            <v>Saucisses  blanches</v>
          </cell>
          <cell r="B387" t="str">
            <v>Boucherie</v>
          </cell>
          <cell r="C387" t="str">
            <v>Kg</v>
          </cell>
          <cell r="D387">
            <v>7.01</v>
          </cell>
        </row>
        <row r="388">
          <cell r="A388" t="str">
            <v>Saucisson à l'ail</v>
          </cell>
          <cell r="B388" t="str">
            <v>Boucherie</v>
          </cell>
          <cell r="C388" t="str">
            <v>Kg</v>
          </cell>
          <cell r="D388">
            <v>5.43</v>
          </cell>
        </row>
        <row r="389">
          <cell r="A389" t="str">
            <v>Saucisson ail boyau naturel</v>
          </cell>
          <cell r="B389" t="str">
            <v>Boucherie</v>
          </cell>
          <cell r="C389" t="str">
            <v>Kg</v>
          </cell>
          <cell r="D389">
            <v>8.69</v>
          </cell>
        </row>
        <row r="390">
          <cell r="A390" t="str">
            <v>Saucisson cendré Laguiole</v>
          </cell>
          <cell r="B390" t="str">
            <v>Boucherie</v>
          </cell>
          <cell r="C390" t="str">
            <v>Kg</v>
          </cell>
          <cell r="D390">
            <v>19.510000000000002</v>
          </cell>
        </row>
        <row r="391">
          <cell r="A391" t="str">
            <v>Saucisson pur porc pièce</v>
          </cell>
          <cell r="B391" t="str">
            <v>Boucherie</v>
          </cell>
          <cell r="C391" t="str">
            <v>Pcs</v>
          </cell>
          <cell r="D391">
            <v>3.51</v>
          </cell>
        </row>
        <row r="392">
          <cell r="A392" t="str">
            <v>Saucisson sec label</v>
          </cell>
          <cell r="B392" t="str">
            <v>Boucherie</v>
          </cell>
          <cell r="C392" t="str">
            <v>Kg</v>
          </cell>
          <cell r="D392">
            <v>8.6</v>
          </cell>
        </row>
        <row r="393">
          <cell r="A393" t="str">
            <v>saute de bison</v>
          </cell>
          <cell r="B393" t="str">
            <v>viande</v>
          </cell>
          <cell r="C393" t="str">
            <v>Kg</v>
          </cell>
          <cell r="D393">
            <v>0</v>
          </cell>
        </row>
        <row r="394">
          <cell r="A394" t="str">
            <v>saute de cerf</v>
          </cell>
          <cell r="B394" t="str">
            <v>viande</v>
          </cell>
          <cell r="C394" t="str">
            <v>Kg</v>
          </cell>
          <cell r="D394">
            <v>10.159649999999999</v>
          </cell>
        </row>
        <row r="395">
          <cell r="A395" t="str">
            <v>saute de dinde</v>
          </cell>
          <cell r="B395" t="str">
            <v>volaille</v>
          </cell>
          <cell r="C395" t="str">
            <v>Kg</v>
          </cell>
          <cell r="D395">
            <v>0</v>
          </cell>
        </row>
        <row r="396">
          <cell r="A396" t="str">
            <v>Sauté de dinde sans os</v>
          </cell>
          <cell r="B396" t="str">
            <v>Boucherie</v>
          </cell>
          <cell r="C396" t="str">
            <v>Kg</v>
          </cell>
          <cell r="D396">
            <v>5.03</v>
          </cell>
        </row>
        <row r="397">
          <cell r="A397" t="str">
            <v>saute de veau</v>
          </cell>
          <cell r="B397" t="str">
            <v>viande</v>
          </cell>
          <cell r="C397" t="str">
            <v>Kg</v>
          </cell>
          <cell r="D397">
            <v>10.349550000000001</v>
          </cell>
        </row>
        <row r="398">
          <cell r="A398" t="str">
            <v>Sauté porc s / os</v>
          </cell>
          <cell r="B398" t="str">
            <v>Boucherie</v>
          </cell>
          <cell r="C398" t="str">
            <v>Kg</v>
          </cell>
          <cell r="D398">
            <v>5.49</v>
          </cell>
        </row>
        <row r="399">
          <cell r="A399" t="str">
            <v>Selle agneau</v>
          </cell>
          <cell r="B399" t="str">
            <v>Boucherie</v>
          </cell>
          <cell r="C399" t="str">
            <v>Kg</v>
          </cell>
          <cell r="D399">
            <v>7.47</v>
          </cell>
        </row>
        <row r="400">
          <cell r="A400" t="str">
            <v xml:space="preserve">Selle agneau de lait </v>
          </cell>
          <cell r="B400" t="str">
            <v>Boucherie</v>
          </cell>
          <cell r="C400" t="str">
            <v>Kg</v>
          </cell>
          <cell r="D400">
            <v>14.25</v>
          </cell>
        </row>
        <row r="401">
          <cell r="A401" t="str">
            <v>Selle anglaise 1,5 kg</v>
          </cell>
          <cell r="B401" t="str">
            <v>Boucherie</v>
          </cell>
          <cell r="C401" t="str">
            <v>Kg</v>
          </cell>
          <cell r="D401">
            <v>12.17</v>
          </cell>
        </row>
        <row r="402">
          <cell r="A402" t="str">
            <v>selle d'agneau</v>
          </cell>
          <cell r="B402" t="str">
            <v>viande</v>
          </cell>
          <cell r="C402" t="str">
            <v>Kg</v>
          </cell>
          <cell r="D402">
            <v>12.026999999999999</v>
          </cell>
        </row>
        <row r="403">
          <cell r="A403" t="str">
            <v>Selle veau</v>
          </cell>
          <cell r="B403" t="str">
            <v>Boucherie</v>
          </cell>
          <cell r="C403" t="str">
            <v>Kg</v>
          </cell>
          <cell r="D403">
            <v>7.73</v>
          </cell>
        </row>
        <row r="404">
          <cell r="A404" t="str">
            <v>Sot l'y laisse</v>
          </cell>
          <cell r="B404" t="str">
            <v>Boucherie</v>
          </cell>
          <cell r="C404" t="str">
            <v>Kg</v>
          </cell>
          <cell r="D404">
            <v>19.82</v>
          </cell>
        </row>
        <row r="405">
          <cell r="A405" t="str">
            <v>Sous-noix</v>
          </cell>
          <cell r="B405" t="str">
            <v>Boucherie</v>
          </cell>
          <cell r="C405" t="str">
            <v>Kg</v>
          </cell>
          <cell r="D405">
            <v>10.37</v>
          </cell>
        </row>
        <row r="406">
          <cell r="A406" t="str">
            <v>Steacks n° 1   140g</v>
          </cell>
          <cell r="B406" t="str">
            <v>Boucherie</v>
          </cell>
          <cell r="C406" t="str">
            <v>Kg</v>
          </cell>
          <cell r="D406">
            <v>8.26</v>
          </cell>
        </row>
        <row r="407">
          <cell r="A407" t="str">
            <v>steak choix</v>
          </cell>
          <cell r="B407" t="str">
            <v>viande</v>
          </cell>
          <cell r="C407" t="str">
            <v>Kg</v>
          </cell>
          <cell r="D407">
            <v>13.145300000000001</v>
          </cell>
        </row>
        <row r="408">
          <cell r="A408" t="str">
            <v>steak hache</v>
          </cell>
          <cell r="B408" t="str">
            <v>viande</v>
          </cell>
          <cell r="C408" t="str">
            <v>Kg</v>
          </cell>
          <cell r="D408">
            <v>11.85</v>
          </cell>
        </row>
        <row r="409">
          <cell r="A409" t="str">
            <v>steak hache tartare</v>
          </cell>
          <cell r="B409" t="str">
            <v>viande</v>
          </cell>
          <cell r="C409" t="str">
            <v>Kg</v>
          </cell>
          <cell r="D409">
            <v>10.497249999999999</v>
          </cell>
        </row>
        <row r="410">
          <cell r="A410" t="str">
            <v>steaks haches frais</v>
          </cell>
          <cell r="B410" t="str">
            <v>viande</v>
          </cell>
          <cell r="C410" t="str">
            <v>Barq.</v>
          </cell>
          <cell r="D410">
            <v>5.9</v>
          </cell>
        </row>
        <row r="411">
          <cell r="A411" t="str">
            <v>suprême de pintade</v>
          </cell>
          <cell r="B411" t="str">
            <v>viande</v>
          </cell>
          <cell r="C411" t="str">
            <v>Kg</v>
          </cell>
          <cell r="D411">
            <v>16.7956</v>
          </cell>
        </row>
        <row r="412">
          <cell r="A412" t="str">
            <v>Suprême pintadeau 125g</v>
          </cell>
          <cell r="B412" t="str">
            <v>Boucherie</v>
          </cell>
          <cell r="C412" t="str">
            <v>Kg</v>
          </cell>
          <cell r="D412">
            <v>10.98</v>
          </cell>
        </row>
        <row r="413">
          <cell r="A413" t="str">
            <v>Suprême poularde</v>
          </cell>
          <cell r="B413" t="str">
            <v>Boucherie</v>
          </cell>
          <cell r="C413" t="str">
            <v>Kg</v>
          </cell>
          <cell r="D413">
            <v>7.32</v>
          </cell>
        </row>
        <row r="414">
          <cell r="A414" t="str">
            <v>Suprême poulet double</v>
          </cell>
          <cell r="B414" t="str">
            <v>Boucherie</v>
          </cell>
          <cell r="C414" t="str">
            <v>Kg</v>
          </cell>
          <cell r="D414">
            <v>6.71</v>
          </cell>
        </row>
        <row r="415">
          <cell r="A415" t="str">
            <v>T.bone 300g</v>
          </cell>
          <cell r="B415" t="str">
            <v>Boucherie</v>
          </cell>
          <cell r="C415" t="str">
            <v>Kg</v>
          </cell>
          <cell r="D415">
            <v>10.8</v>
          </cell>
        </row>
        <row r="416">
          <cell r="A416" t="str">
            <v>T.bone 400g</v>
          </cell>
          <cell r="B416" t="str">
            <v>Boucherie</v>
          </cell>
          <cell r="C416" t="str">
            <v>Kg</v>
          </cell>
          <cell r="D416">
            <v>12.77</v>
          </cell>
        </row>
        <row r="417">
          <cell r="A417" t="str">
            <v>tendron de veau</v>
          </cell>
          <cell r="B417" t="str">
            <v>viande</v>
          </cell>
          <cell r="C417" t="str">
            <v>Kg</v>
          </cell>
          <cell r="D417">
            <v>0</v>
          </cell>
        </row>
        <row r="418">
          <cell r="A418" t="str">
            <v>Tendron veau</v>
          </cell>
          <cell r="B418" t="str">
            <v>Boucherie</v>
          </cell>
          <cell r="C418" t="str">
            <v>Kg</v>
          </cell>
          <cell r="D418">
            <v>6.1</v>
          </cell>
        </row>
        <row r="419">
          <cell r="A419" t="str">
            <v>Tendrons veau</v>
          </cell>
          <cell r="B419" t="str">
            <v>Boucherie</v>
          </cell>
          <cell r="C419" t="str">
            <v>Kg</v>
          </cell>
          <cell r="D419">
            <v>3.64</v>
          </cell>
        </row>
        <row r="420">
          <cell r="A420" t="str">
            <v>Terrine volaille</v>
          </cell>
          <cell r="B420" t="str">
            <v>Boucherie</v>
          </cell>
          <cell r="C420" t="str">
            <v>Kg</v>
          </cell>
          <cell r="D420">
            <v>17.75</v>
          </cell>
        </row>
        <row r="421">
          <cell r="A421" t="str">
            <v>Tête de porc désossée</v>
          </cell>
          <cell r="B421" t="str">
            <v>Boucherie</v>
          </cell>
          <cell r="C421" t="str">
            <v>Kg</v>
          </cell>
          <cell r="D421">
            <v>3.05</v>
          </cell>
        </row>
        <row r="422">
          <cell r="A422" t="str">
            <v>Tête de veau avec langue</v>
          </cell>
          <cell r="B422" t="str">
            <v>Boucherie</v>
          </cell>
          <cell r="C422" t="str">
            <v>Kg</v>
          </cell>
          <cell r="D422">
            <v>5.49</v>
          </cell>
        </row>
        <row r="423">
          <cell r="A423" t="str">
            <v>Tête veau capeline</v>
          </cell>
          <cell r="B423" t="str">
            <v>Boucherie</v>
          </cell>
          <cell r="C423" t="str">
            <v>Kg</v>
          </cell>
          <cell r="D423">
            <v>4.5999999999999996</v>
          </cell>
        </row>
        <row r="424">
          <cell r="A424" t="str">
            <v>Train de côtes</v>
          </cell>
          <cell r="B424" t="str">
            <v>Boucherie</v>
          </cell>
          <cell r="C424" t="str">
            <v>Kg</v>
          </cell>
          <cell r="D424">
            <v>10.37</v>
          </cell>
        </row>
        <row r="425">
          <cell r="A425" t="str">
            <v>Tranche</v>
          </cell>
          <cell r="B425" t="str">
            <v>Boucherie</v>
          </cell>
          <cell r="C425" t="str">
            <v>Kg</v>
          </cell>
          <cell r="D425">
            <v>10.06</v>
          </cell>
        </row>
        <row r="426">
          <cell r="A426" t="str">
            <v>tranche grasse de bœuf charolais</v>
          </cell>
          <cell r="B426" t="str">
            <v>viande</v>
          </cell>
          <cell r="C426" t="str">
            <v>Kg</v>
          </cell>
          <cell r="D426">
            <v>9.3894990000000007</v>
          </cell>
        </row>
        <row r="427">
          <cell r="A427" t="str">
            <v>travers de porc</v>
          </cell>
          <cell r="B427" t="str">
            <v>viande</v>
          </cell>
          <cell r="C427" t="str">
            <v>Kg</v>
          </cell>
          <cell r="D427">
            <v>7.1001500000000002</v>
          </cell>
        </row>
        <row r="428">
          <cell r="A428" t="str">
            <v>Travers de porc 1/2 sel</v>
          </cell>
          <cell r="B428" t="str">
            <v>Boucherie</v>
          </cell>
          <cell r="C428" t="str">
            <v>Kg</v>
          </cell>
          <cell r="D428">
            <v>7.59</v>
          </cell>
        </row>
        <row r="429">
          <cell r="A429" t="str">
            <v>Tripes précuites</v>
          </cell>
          <cell r="B429" t="str">
            <v>Boucherie</v>
          </cell>
          <cell r="C429" t="str">
            <v>Kg</v>
          </cell>
          <cell r="D429">
            <v>3.05</v>
          </cell>
        </row>
        <row r="430">
          <cell r="A430" t="str">
            <v>Vessie de porc</v>
          </cell>
          <cell r="B430" t="str">
            <v>Boucherie</v>
          </cell>
          <cell r="C430" t="str">
            <v>Kg</v>
          </cell>
          <cell r="D430">
            <v>2.4500000000000002</v>
          </cell>
        </row>
        <row r="431">
          <cell r="A431" t="str">
            <v>Viande à tartare (5% MG, bœuf maigre)</v>
          </cell>
          <cell r="B431" t="str">
            <v>Boucherie</v>
          </cell>
          <cell r="C431" t="str">
            <v>Kg</v>
          </cell>
          <cell r="D431">
            <v>7.32</v>
          </cell>
        </row>
        <row r="432">
          <cell r="A432" t="str">
            <v>viande de bœuf hache</v>
          </cell>
          <cell r="B432" t="str">
            <v>viande</v>
          </cell>
          <cell r="C432" t="str">
            <v>Kg</v>
          </cell>
          <cell r="D432">
            <v>0</v>
          </cell>
        </row>
        <row r="433">
          <cell r="A433" t="str">
            <v>viande pour tartare</v>
          </cell>
          <cell r="B433" t="str">
            <v>viande</v>
          </cell>
          <cell r="C433" t="str">
            <v>Kg</v>
          </cell>
          <cell r="D433">
            <v>9.2840000000000007</v>
          </cell>
        </row>
        <row r="434">
          <cell r="A434" t="str">
            <v>Carré chevreuil</v>
          </cell>
          <cell r="B434" t="str">
            <v>Boucherie</v>
          </cell>
          <cell r="C434" t="str">
            <v>Kg</v>
          </cell>
          <cell r="D434">
            <v>28.8</v>
          </cell>
        </row>
        <row r="435">
          <cell r="A435" t="str">
            <v>Carré marcassin</v>
          </cell>
          <cell r="B435" t="str">
            <v>Boucherie</v>
          </cell>
          <cell r="C435" t="str">
            <v>Kg</v>
          </cell>
          <cell r="D435">
            <v>15.64</v>
          </cell>
        </row>
        <row r="436">
          <cell r="A436" t="str">
            <v>Chevreau</v>
          </cell>
          <cell r="B436" t="str">
            <v>Boucherie</v>
          </cell>
          <cell r="C436" t="str">
            <v>Kg</v>
          </cell>
          <cell r="D436">
            <v>11.89</v>
          </cell>
        </row>
        <row r="437">
          <cell r="A437" t="str">
            <v>Cuisses lièvre</v>
          </cell>
          <cell r="B437" t="str">
            <v>Boucherie</v>
          </cell>
          <cell r="C437" t="str">
            <v>Kg</v>
          </cell>
          <cell r="D437">
            <v>6.52</v>
          </cell>
        </row>
        <row r="438">
          <cell r="A438" t="str">
            <v>Cuissot chevreuil</v>
          </cell>
          <cell r="B438" t="str">
            <v>Boucherie</v>
          </cell>
          <cell r="C438" t="str">
            <v>Kg</v>
          </cell>
          <cell r="D438">
            <v>18.899999999999999</v>
          </cell>
        </row>
        <row r="439">
          <cell r="A439" t="str">
            <v>Cuissot sanglier avec os</v>
          </cell>
          <cell r="B439" t="str">
            <v>Boucherie</v>
          </cell>
          <cell r="C439" t="str">
            <v>Kg</v>
          </cell>
          <cell r="D439">
            <v>14</v>
          </cell>
        </row>
        <row r="440">
          <cell r="A440" t="str">
            <v>Epaule chevreuil</v>
          </cell>
          <cell r="B440" t="str">
            <v>Boucherie</v>
          </cell>
          <cell r="C440" t="str">
            <v>Kg</v>
          </cell>
          <cell r="D440">
            <v>16.32</v>
          </cell>
        </row>
        <row r="441">
          <cell r="A441" t="str">
            <v>Epaule Marcassin</v>
          </cell>
          <cell r="B441" t="str">
            <v>Boucherie</v>
          </cell>
          <cell r="C441" t="str">
            <v>Kg</v>
          </cell>
          <cell r="D441">
            <v>9.76</v>
          </cell>
        </row>
        <row r="442">
          <cell r="A442" t="str">
            <v xml:space="preserve">Faisan coq plumes </v>
          </cell>
          <cell r="B442" t="str">
            <v>Boucherie</v>
          </cell>
          <cell r="C442" t="str">
            <v>Kg</v>
          </cell>
          <cell r="D442">
            <v>14.1</v>
          </cell>
        </row>
        <row r="443">
          <cell r="A443" t="str">
            <v>Faisan bridé (élevage, PAC)</v>
          </cell>
          <cell r="B443" t="str">
            <v>Boucherie</v>
          </cell>
          <cell r="C443" t="str">
            <v>Kg</v>
          </cell>
          <cell r="D443">
            <v>10.3</v>
          </cell>
        </row>
        <row r="444">
          <cell r="A444" t="str">
            <v xml:space="preserve">Faisan poule plumes </v>
          </cell>
          <cell r="B444" t="str">
            <v>Boucherie</v>
          </cell>
          <cell r="C444" t="str">
            <v>Kg</v>
          </cell>
          <cell r="D444">
            <v>12.45</v>
          </cell>
        </row>
        <row r="445">
          <cell r="A445" t="str">
            <v>Filet biche</v>
          </cell>
          <cell r="B445" t="str">
            <v>Boucherie</v>
          </cell>
          <cell r="C445" t="str">
            <v>Kg</v>
          </cell>
          <cell r="D445">
            <v>37.4</v>
          </cell>
        </row>
        <row r="446">
          <cell r="A446" t="str">
            <v>Filet chevreuil</v>
          </cell>
          <cell r="B446" t="str">
            <v>Boucherie</v>
          </cell>
          <cell r="C446" t="str">
            <v>Kg</v>
          </cell>
          <cell r="D446">
            <v>47.5</v>
          </cell>
        </row>
        <row r="447">
          <cell r="A447" t="str">
            <v>Filet de Sanglier</v>
          </cell>
          <cell r="B447" t="str">
            <v>Boucherie</v>
          </cell>
          <cell r="C447" t="str">
            <v>Kg</v>
          </cell>
          <cell r="D447">
            <v>27.45</v>
          </cell>
        </row>
        <row r="448">
          <cell r="A448" t="str">
            <v>Gigue de chevreuil</v>
          </cell>
          <cell r="B448" t="str">
            <v>Boucherie</v>
          </cell>
          <cell r="C448" t="str">
            <v>Kg</v>
          </cell>
          <cell r="D448">
            <v>21</v>
          </cell>
        </row>
        <row r="449">
          <cell r="A449" t="str">
            <v>Lièvre en peau</v>
          </cell>
          <cell r="B449" t="str">
            <v>Boucherie</v>
          </cell>
          <cell r="C449" t="str">
            <v>Kg</v>
          </cell>
          <cell r="D449">
            <v>15.37</v>
          </cell>
        </row>
        <row r="450">
          <cell r="A450" t="str">
            <v>Os de gibier</v>
          </cell>
          <cell r="B450" t="str">
            <v>Boucherie</v>
          </cell>
          <cell r="C450" t="str">
            <v>Kg</v>
          </cell>
          <cell r="D450">
            <v>3.1</v>
          </cell>
        </row>
        <row r="451">
          <cell r="A451" t="str">
            <v>Râble lièvre</v>
          </cell>
          <cell r="B451" t="str">
            <v>Boucherie</v>
          </cell>
          <cell r="C451" t="str">
            <v>Kg</v>
          </cell>
          <cell r="D451">
            <v>31.28</v>
          </cell>
        </row>
        <row r="452">
          <cell r="A452" t="str">
            <v>Râble lièvre surgelé</v>
          </cell>
          <cell r="B452" t="str">
            <v>Boucherie</v>
          </cell>
          <cell r="C452" t="str">
            <v>Kg</v>
          </cell>
          <cell r="D452">
            <v>13.69</v>
          </cell>
        </row>
        <row r="453">
          <cell r="A453" t="str">
            <v>Selle chevreuil</v>
          </cell>
          <cell r="B453" t="str">
            <v>Boucherie</v>
          </cell>
          <cell r="C453" t="str">
            <v>Kg</v>
          </cell>
          <cell r="D453">
            <v>35.799999999999997</v>
          </cell>
        </row>
        <row r="454">
          <cell r="A454" t="str">
            <v>Terrine canard 2 kg</v>
          </cell>
          <cell r="B454" t="str">
            <v>Boucherie</v>
          </cell>
          <cell r="C454" t="str">
            <v>Kg</v>
          </cell>
          <cell r="D454">
            <v>10.199999999999999</v>
          </cell>
        </row>
        <row r="455">
          <cell r="A455" t="str">
            <v>Terrine chevreuil 2 kg</v>
          </cell>
          <cell r="B455" t="str">
            <v>Boucherie</v>
          </cell>
          <cell r="C455" t="str">
            <v>Kg</v>
          </cell>
          <cell r="D455">
            <v>15.63</v>
          </cell>
        </row>
        <row r="456">
          <cell r="A456" t="str">
            <v>Terrine forestière 2 kg</v>
          </cell>
          <cell r="B456" t="str">
            <v>Boucherie</v>
          </cell>
          <cell r="C456" t="str">
            <v>Kg</v>
          </cell>
          <cell r="D456">
            <v>6.9</v>
          </cell>
        </row>
        <row r="457">
          <cell r="A457" t="str">
            <v>Terrine lièvre 2 kg</v>
          </cell>
          <cell r="B457" t="str">
            <v>Boucherie</v>
          </cell>
          <cell r="C457" t="str">
            <v>Kg</v>
          </cell>
          <cell r="D457">
            <v>6.96</v>
          </cell>
        </row>
        <row r="458">
          <cell r="A458" t="str">
            <v>Terrine marcassin</v>
          </cell>
          <cell r="B458" t="str">
            <v>Boucherie</v>
          </cell>
          <cell r="C458" t="str">
            <v>Kg</v>
          </cell>
          <cell r="D458">
            <v>13.16</v>
          </cell>
        </row>
        <row r="459">
          <cell r="A459" t="str">
            <v>Canard colvert 700g</v>
          </cell>
          <cell r="B459" t="str">
            <v>Boucherie</v>
          </cell>
          <cell r="C459" t="str">
            <v>Pcs</v>
          </cell>
          <cell r="D459">
            <v>10.119999999999999</v>
          </cell>
        </row>
        <row r="460">
          <cell r="A460" t="str">
            <v>Perdreau rouge 300g</v>
          </cell>
          <cell r="B460" t="str">
            <v>Boucherie</v>
          </cell>
          <cell r="C460" t="str">
            <v>Pcs</v>
          </cell>
          <cell r="D460">
            <v>6.1</v>
          </cell>
        </row>
        <row r="461">
          <cell r="A461" t="str">
            <v>Perdrix royale</v>
          </cell>
          <cell r="B461" t="str">
            <v>Boucherie</v>
          </cell>
          <cell r="C461" t="str">
            <v>Pcs</v>
          </cell>
          <cell r="D461">
            <v>10.69</v>
          </cell>
        </row>
        <row r="462">
          <cell r="A462" t="str">
            <v>abricot brandy</v>
          </cell>
          <cell r="B462" t="str">
            <v>alcool</v>
          </cell>
          <cell r="C462" t="str">
            <v>Btll.</v>
          </cell>
          <cell r="D462">
            <v>0</v>
          </cell>
        </row>
        <row r="463">
          <cell r="A463" t="str">
            <v>abymes</v>
          </cell>
          <cell r="B463" t="str">
            <v>vin restaurant</v>
          </cell>
          <cell r="C463" t="str">
            <v>Btll.</v>
          </cell>
          <cell r="D463">
            <v>4.25</v>
          </cell>
        </row>
        <row r="464">
          <cell r="A464" t="str">
            <v>Afrique du sud cabernet sauvignon</v>
          </cell>
          <cell r="B464" t="str">
            <v>vin restaurant</v>
          </cell>
          <cell r="C464" t="str">
            <v>Btll.</v>
          </cell>
          <cell r="D464">
            <v>9.2211599999999994</v>
          </cell>
        </row>
        <row r="465">
          <cell r="A465" t="str">
            <v>Akwavit</v>
          </cell>
          <cell r="B465" t="str">
            <v>alcool</v>
          </cell>
          <cell r="C465" t="str">
            <v>Pcs</v>
          </cell>
          <cell r="D465">
            <v>13.54</v>
          </cell>
        </row>
        <row r="466">
          <cell r="A466" t="str">
            <v>amaretto</v>
          </cell>
          <cell r="B466" t="str">
            <v>alcool</v>
          </cell>
          <cell r="C466" t="str">
            <v>Btll.</v>
          </cell>
          <cell r="D466">
            <v>10.303121000000001</v>
          </cell>
        </row>
        <row r="467">
          <cell r="A467" t="str">
            <v>Ambassadeur</v>
          </cell>
          <cell r="B467" t="str">
            <v>alcool</v>
          </cell>
          <cell r="C467" t="str">
            <v>Pcs</v>
          </cell>
          <cell r="D467">
            <v>4.87</v>
          </cell>
        </row>
        <row r="468">
          <cell r="A468" t="str">
            <v>Angostura</v>
          </cell>
          <cell r="B468" t="str">
            <v>alcool</v>
          </cell>
          <cell r="C468" t="str">
            <v>Pcs</v>
          </cell>
          <cell r="D468">
            <v>11.17</v>
          </cell>
        </row>
        <row r="469">
          <cell r="A469" t="str">
            <v>angostura bitter</v>
          </cell>
          <cell r="B469" t="str">
            <v>alcool</v>
          </cell>
          <cell r="C469" t="str">
            <v>Btll.</v>
          </cell>
          <cell r="D469">
            <v>16.547999999999998</v>
          </cell>
        </row>
        <row r="470">
          <cell r="A470" t="str">
            <v>apremont</v>
          </cell>
          <cell r="B470" t="str">
            <v>vin cuisine</v>
          </cell>
          <cell r="C470" t="str">
            <v>Btll.</v>
          </cell>
          <cell r="D470">
            <v>4.7699999999999996</v>
          </cell>
        </row>
        <row r="471">
          <cell r="A471" t="str">
            <v>apremont 1/2</v>
          </cell>
          <cell r="B471" t="str">
            <v>vin restaurant</v>
          </cell>
          <cell r="C471" t="str">
            <v>1/2Btll.</v>
          </cell>
          <cell r="D471">
            <v>2.6312000000000002</v>
          </cell>
        </row>
        <row r="472">
          <cell r="A472" t="str">
            <v>Arbois blanc vin du jura</v>
          </cell>
          <cell r="B472" t="str">
            <v>vin restaurant</v>
          </cell>
          <cell r="C472" t="str">
            <v>Btll.</v>
          </cell>
          <cell r="D472">
            <v>4.1261999999999999</v>
          </cell>
        </row>
        <row r="473">
          <cell r="A473" t="str">
            <v>Arbois rouge vin du jura</v>
          </cell>
          <cell r="B473" t="str">
            <v>vin restaurant</v>
          </cell>
          <cell r="C473" t="str">
            <v>Btll.</v>
          </cell>
          <cell r="D473">
            <v>0</v>
          </cell>
        </row>
        <row r="474">
          <cell r="A474" t="str">
            <v>armagnac</v>
          </cell>
          <cell r="B474" t="str">
            <v>alcool</v>
          </cell>
          <cell r="C474" t="str">
            <v>Btll.</v>
          </cell>
          <cell r="D474">
            <v>15.9666</v>
          </cell>
        </row>
        <row r="475">
          <cell r="A475" t="str">
            <v>armagnac cuisine</v>
          </cell>
          <cell r="B475" t="str">
            <v>alcool cuisine</v>
          </cell>
          <cell r="C475" t="str">
            <v>Btll.</v>
          </cell>
          <cell r="D475">
            <v>0</v>
          </cell>
        </row>
        <row r="476">
          <cell r="A476" t="str">
            <v>asti riflessi</v>
          </cell>
          <cell r="B476" t="str">
            <v>vin restaurant</v>
          </cell>
          <cell r="C476" t="str">
            <v>Btll.</v>
          </cell>
          <cell r="D476">
            <v>0</v>
          </cell>
        </row>
        <row r="477">
          <cell r="A477" t="str">
            <v>asti spumente</v>
          </cell>
          <cell r="B477" t="str">
            <v>vin restaurant</v>
          </cell>
          <cell r="C477" t="str">
            <v>Btll.</v>
          </cell>
          <cell r="D477">
            <v>0</v>
          </cell>
        </row>
        <row r="478">
          <cell r="A478" t="str">
            <v>baccardi</v>
          </cell>
          <cell r="B478" t="str">
            <v>alcool</v>
          </cell>
          <cell r="C478" t="str">
            <v>Btll.</v>
          </cell>
          <cell r="D478">
            <v>10.9087</v>
          </cell>
        </row>
        <row r="479">
          <cell r="A479" t="str">
            <v>Badoit</v>
          </cell>
          <cell r="B479" t="str">
            <v>eaux minérales</v>
          </cell>
          <cell r="C479" t="str">
            <v>Btll.</v>
          </cell>
          <cell r="D479">
            <v>1.1279999999999999</v>
          </cell>
        </row>
        <row r="480">
          <cell r="A480" t="str">
            <v>Bailey</v>
          </cell>
          <cell r="B480" t="str">
            <v>alcool</v>
          </cell>
          <cell r="C480" t="str">
            <v>Btll.</v>
          </cell>
          <cell r="D480">
            <v>17.407499999999999</v>
          </cell>
        </row>
        <row r="481">
          <cell r="A481" t="str">
            <v>Baileys</v>
          </cell>
          <cell r="B481" t="str">
            <v>alcool</v>
          </cell>
          <cell r="C481" t="str">
            <v>Pcs</v>
          </cell>
          <cell r="D481">
            <v>10.8</v>
          </cell>
        </row>
        <row r="482">
          <cell r="A482" t="str">
            <v>banyuls</v>
          </cell>
          <cell r="B482" t="str">
            <v>alcool</v>
          </cell>
          <cell r="C482" t="str">
            <v>Btll.</v>
          </cell>
          <cell r="D482">
            <v>4.29</v>
          </cell>
        </row>
        <row r="483">
          <cell r="A483" t="str">
            <v>beaujolais broully</v>
          </cell>
          <cell r="B483" t="str">
            <v>vin restaurant</v>
          </cell>
          <cell r="C483" t="str">
            <v>Btll.</v>
          </cell>
          <cell r="D483">
            <v>7.22675</v>
          </cell>
        </row>
        <row r="484">
          <cell r="A484" t="str">
            <v>beaujolais nouveau</v>
          </cell>
          <cell r="B484" t="str">
            <v>vin restaurant</v>
          </cell>
          <cell r="C484" t="str">
            <v>Btll.</v>
          </cell>
          <cell r="D484">
            <v>2.65</v>
          </cell>
        </row>
        <row r="485">
          <cell r="A485" t="str">
            <v>beaujolais village</v>
          </cell>
          <cell r="B485" t="str">
            <v>vin restaurant</v>
          </cell>
          <cell r="C485" t="str">
            <v>Btll.</v>
          </cell>
          <cell r="D485">
            <v>6.0430820000000001</v>
          </cell>
        </row>
        <row r="486">
          <cell r="A486" t="str">
            <v>bénédictine</v>
          </cell>
          <cell r="B486" t="str">
            <v>alcool</v>
          </cell>
          <cell r="C486" t="str">
            <v>Btll.</v>
          </cell>
          <cell r="D486">
            <v>9.6</v>
          </cell>
        </row>
        <row r="487">
          <cell r="A487" t="str">
            <v>bière 3 monts</v>
          </cell>
          <cell r="B487" t="str">
            <v>bière</v>
          </cell>
          <cell r="C487" t="str">
            <v>Btll.1/4</v>
          </cell>
          <cell r="D487">
            <v>2.62</v>
          </cell>
        </row>
        <row r="488">
          <cell r="A488" t="str">
            <v>Bière brune Pelforth</v>
          </cell>
          <cell r="B488" t="str">
            <v>alcool</v>
          </cell>
          <cell r="C488" t="str">
            <v>Pcs</v>
          </cell>
          <cell r="D488">
            <v>0.72</v>
          </cell>
        </row>
        <row r="489">
          <cell r="A489" t="str">
            <v>bière corona</v>
          </cell>
          <cell r="B489" t="str">
            <v>bière</v>
          </cell>
          <cell r="C489" t="str">
            <v>Btll.1/4</v>
          </cell>
          <cell r="D489">
            <v>1.5731999999999999</v>
          </cell>
        </row>
        <row r="490">
          <cell r="A490" t="str">
            <v>bière du ch'ti blonde</v>
          </cell>
          <cell r="B490" t="str">
            <v>bière</v>
          </cell>
          <cell r="C490" t="str">
            <v>Btll.1/4</v>
          </cell>
          <cell r="D490">
            <v>2.4700000000000002</v>
          </cell>
        </row>
        <row r="491">
          <cell r="A491" t="str">
            <v>bière Georges killians rousse</v>
          </cell>
          <cell r="B491" t="str">
            <v>bière</v>
          </cell>
          <cell r="C491" t="str">
            <v>carton</v>
          </cell>
          <cell r="D491">
            <v>4.0599999999999996</v>
          </cell>
        </row>
        <row r="492">
          <cell r="A492" t="str">
            <v>bière Guinness</v>
          </cell>
          <cell r="B492" t="str">
            <v>bière</v>
          </cell>
          <cell r="C492" t="str">
            <v>Btll.</v>
          </cell>
          <cell r="D492">
            <v>1.7618499999999999</v>
          </cell>
        </row>
        <row r="493">
          <cell r="A493" t="str">
            <v>bière Heineken</v>
          </cell>
          <cell r="B493" t="str">
            <v>bière</v>
          </cell>
          <cell r="C493" t="str">
            <v>Btll.</v>
          </cell>
          <cell r="D493">
            <v>1.38</v>
          </cell>
        </row>
        <row r="494">
          <cell r="A494" t="str">
            <v>bière jeanlain</v>
          </cell>
          <cell r="B494" t="str">
            <v>bière</v>
          </cell>
          <cell r="C494" t="str">
            <v>Btll.1/4</v>
          </cell>
          <cell r="D494">
            <v>2.1800000000000002</v>
          </cell>
        </row>
        <row r="495">
          <cell r="A495" t="str">
            <v>Bière Jenlain</v>
          </cell>
          <cell r="B495" t="str">
            <v>alcool</v>
          </cell>
          <cell r="C495" t="str">
            <v>Pcs</v>
          </cell>
          <cell r="D495">
            <v>0.84</v>
          </cell>
        </row>
        <row r="496">
          <cell r="A496" t="str">
            <v>Bière Kriek</v>
          </cell>
          <cell r="B496" t="str">
            <v>alcool</v>
          </cell>
          <cell r="C496" t="str">
            <v>Pcs</v>
          </cell>
          <cell r="D496">
            <v>1.85</v>
          </cell>
        </row>
        <row r="497">
          <cell r="A497" t="str">
            <v>bière Kronenbourg</v>
          </cell>
          <cell r="B497" t="str">
            <v>bière</v>
          </cell>
          <cell r="C497" t="str">
            <v>Btll.1/4</v>
          </cell>
          <cell r="D497">
            <v>0.85199999999999998</v>
          </cell>
        </row>
        <row r="498">
          <cell r="A498" t="str">
            <v>bière la trappe bouteille 33 cl</v>
          </cell>
          <cell r="B498" t="str">
            <v>bière</v>
          </cell>
          <cell r="C498" t="str">
            <v>Pcs</v>
          </cell>
          <cell r="D498">
            <v>1.85</v>
          </cell>
        </row>
        <row r="499">
          <cell r="A499" t="str">
            <v>bière l'angélus</v>
          </cell>
          <cell r="B499" t="str">
            <v>bière</v>
          </cell>
          <cell r="C499" t="str">
            <v>Btll.1/4</v>
          </cell>
          <cell r="D499">
            <v>1.71</v>
          </cell>
        </row>
        <row r="500">
          <cell r="A500" t="str">
            <v>Bière Leffe blonde</v>
          </cell>
          <cell r="B500" t="str">
            <v>alcool</v>
          </cell>
          <cell r="C500" t="str">
            <v>L</v>
          </cell>
          <cell r="D500">
            <v>0.88</v>
          </cell>
        </row>
        <row r="501">
          <cell r="A501" t="str">
            <v>Bière ordinaire</v>
          </cell>
          <cell r="B501" t="str">
            <v>alcool</v>
          </cell>
          <cell r="C501" t="str">
            <v>L</v>
          </cell>
          <cell r="D501">
            <v>0.87</v>
          </cell>
        </row>
        <row r="502">
          <cell r="A502" t="str">
            <v>bière pelfort</v>
          </cell>
          <cell r="B502" t="str">
            <v>bière</v>
          </cell>
          <cell r="C502" t="str">
            <v>Btll.</v>
          </cell>
          <cell r="D502">
            <v>2.2200000000000002</v>
          </cell>
        </row>
        <row r="503">
          <cell r="A503" t="str">
            <v>bière pelforth brune</v>
          </cell>
          <cell r="B503" t="str">
            <v>bière</v>
          </cell>
          <cell r="C503" t="str">
            <v>Btll.</v>
          </cell>
          <cell r="D503">
            <v>1.2238</v>
          </cell>
        </row>
        <row r="504">
          <cell r="A504" t="str">
            <v>bière tourtel</v>
          </cell>
          <cell r="B504" t="str">
            <v>bière</v>
          </cell>
          <cell r="C504" t="str">
            <v>Btll.1/4</v>
          </cell>
          <cell r="D504">
            <v>0.43</v>
          </cell>
        </row>
        <row r="505">
          <cell r="A505" t="str">
            <v>blanc italien soart soupre</v>
          </cell>
          <cell r="B505" t="str">
            <v>vin restaurant</v>
          </cell>
          <cell r="C505" t="str">
            <v>Btll.</v>
          </cell>
          <cell r="D505">
            <v>0</v>
          </cell>
        </row>
        <row r="506">
          <cell r="A506" t="str">
            <v>blanquette de Limoux</v>
          </cell>
          <cell r="B506" t="str">
            <v>alcool</v>
          </cell>
          <cell r="C506" t="str">
            <v>Btll.</v>
          </cell>
          <cell r="D506">
            <v>5.58</v>
          </cell>
        </row>
        <row r="507">
          <cell r="A507" t="str">
            <v>bordeaux château jalousie</v>
          </cell>
          <cell r="B507" t="str">
            <v>vin restaurant</v>
          </cell>
          <cell r="C507" t="str">
            <v>Btll.</v>
          </cell>
          <cell r="D507">
            <v>6.5010909999999997</v>
          </cell>
        </row>
        <row r="508">
          <cell r="A508" t="str">
            <v>bordeaux château jalousie  1/2</v>
          </cell>
          <cell r="B508" t="str">
            <v>vin restaurant</v>
          </cell>
          <cell r="C508" t="str">
            <v>1/2Btll.</v>
          </cell>
          <cell r="D508">
            <v>4.2</v>
          </cell>
        </row>
        <row r="509">
          <cell r="A509" t="str">
            <v>bourbon</v>
          </cell>
          <cell r="B509" t="str">
            <v>alcool</v>
          </cell>
          <cell r="C509" t="str">
            <v>Btll.</v>
          </cell>
          <cell r="D509">
            <v>17.294160000000002</v>
          </cell>
        </row>
        <row r="510">
          <cell r="A510" t="str">
            <v>Bourgogne aligoté</v>
          </cell>
          <cell r="B510" t="str">
            <v>Cave</v>
          </cell>
          <cell r="C510" t="str">
            <v>L</v>
          </cell>
          <cell r="D510">
            <v>5.87</v>
          </cell>
        </row>
        <row r="511">
          <cell r="A511" t="str">
            <v>brandy</v>
          </cell>
          <cell r="B511" t="str">
            <v>alcool</v>
          </cell>
          <cell r="C511" t="str">
            <v>Btll.</v>
          </cell>
          <cell r="D511">
            <v>0</v>
          </cell>
        </row>
        <row r="512">
          <cell r="A512" t="str">
            <v>broully</v>
          </cell>
          <cell r="B512" t="str">
            <v>vin restaurant</v>
          </cell>
          <cell r="C512" t="str">
            <v>Btll.</v>
          </cell>
          <cell r="D512">
            <v>8.5834519999999994</v>
          </cell>
        </row>
        <row r="513">
          <cell r="A513" t="str">
            <v>Byrrh (1 l)</v>
          </cell>
          <cell r="B513" t="str">
            <v>alcool</v>
          </cell>
          <cell r="C513" t="str">
            <v>Pcs</v>
          </cell>
          <cell r="D513">
            <v>5.2</v>
          </cell>
        </row>
        <row r="514">
          <cell r="A514" t="str">
            <v>cabriere rouges</v>
          </cell>
          <cell r="B514" t="str">
            <v>vin restaurant</v>
          </cell>
          <cell r="C514" t="str">
            <v>Btll.</v>
          </cell>
          <cell r="D514">
            <v>4.7481200000000001</v>
          </cell>
        </row>
        <row r="515">
          <cell r="A515" t="str">
            <v>Cachaca</v>
          </cell>
          <cell r="B515" t="str">
            <v>alcool</v>
          </cell>
          <cell r="C515" t="str">
            <v>Pcs</v>
          </cell>
          <cell r="D515">
            <v>13.27</v>
          </cell>
        </row>
        <row r="516">
          <cell r="A516" t="str">
            <v>Cahors R.</v>
          </cell>
          <cell r="B516" t="str">
            <v>Cave</v>
          </cell>
          <cell r="C516" t="str">
            <v>L</v>
          </cell>
          <cell r="D516">
            <v>4.2699999999999996</v>
          </cell>
        </row>
        <row r="517">
          <cell r="A517" t="str">
            <v>calvados</v>
          </cell>
          <cell r="B517" t="str">
            <v>alcool</v>
          </cell>
          <cell r="C517" t="str">
            <v>Btll.</v>
          </cell>
          <cell r="D517">
            <v>15.55</v>
          </cell>
        </row>
        <row r="518">
          <cell r="A518" t="str">
            <v>calvados beaujour 1 l</v>
          </cell>
          <cell r="B518" t="str">
            <v>alcool</v>
          </cell>
          <cell r="C518" t="str">
            <v>Btll.</v>
          </cell>
          <cell r="D518">
            <v>0</v>
          </cell>
        </row>
        <row r="519">
          <cell r="A519" t="str">
            <v>campari</v>
          </cell>
          <cell r="B519" t="str">
            <v>alcool</v>
          </cell>
          <cell r="C519" t="str">
            <v>Btll.</v>
          </cell>
          <cell r="D519">
            <v>24.696000000000002</v>
          </cell>
        </row>
        <row r="520">
          <cell r="A520" t="str">
            <v>cassis blanc Provence</v>
          </cell>
          <cell r="B520" t="str">
            <v>alcool</v>
          </cell>
          <cell r="C520" t="str">
            <v>Btll.</v>
          </cell>
          <cell r="D520">
            <v>0</v>
          </cell>
        </row>
        <row r="521">
          <cell r="A521" t="str">
            <v>cerise a l'eau de vie</v>
          </cell>
          <cell r="B521" t="str">
            <v>alcool</v>
          </cell>
          <cell r="C521" t="str">
            <v>Bocal</v>
          </cell>
          <cell r="D521">
            <v>15.284879999999999</v>
          </cell>
        </row>
        <row r="522">
          <cell r="A522" t="str">
            <v>champagne</v>
          </cell>
          <cell r="B522" t="str">
            <v>vin restaurant</v>
          </cell>
          <cell r="C522" t="str">
            <v>Btll.</v>
          </cell>
          <cell r="D522">
            <v>26.4</v>
          </cell>
        </row>
        <row r="523">
          <cell r="A523" t="str">
            <v>champagne brut excellence magnum</v>
          </cell>
          <cell r="B523" t="str">
            <v>vin restaurant</v>
          </cell>
          <cell r="C523" t="str">
            <v>Magn.</v>
          </cell>
          <cell r="D523">
            <v>0</v>
          </cell>
        </row>
        <row r="524">
          <cell r="A524" t="str">
            <v>Champagne cuisine</v>
          </cell>
          <cell r="B524" t="str">
            <v>alcool</v>
          </cell>
          <cell r="C524" t="str">
            <v>Pcs</v>
          </cell>
          <cell r="D524">
            <v>10.52</v>
          </cell>
        </row>
        <row r="525">
          <cell r="A525" t="str">
            <v>champagne d'armanville</v>
          </cell>
          <cell r="B525" t="str">
            <v>vin restaurant</v>
          </cell>
          <cell r="C525" t="str">
            <v>Btll.</v>
          </cell>
          <cell r="D525">
            <v>0</v>
          </cell>
        </row>
        <row r="526">
          <cell r="A526" t="str">
            <v>champagne Laurent Perrier</v>
          </cell>
          <cell r="B526" t="str">
            <v>vin restaurant</v>
          </cell>
          <cell r="C526" t="str">
            <v>Btll.</v>
          </cell>
          <cell r="D526">
            <v>27.31664</v>
          </cell>
        </row>
        <row r="527">
          <cell r="A527" t="str">
            <v>chardonnay</v>
          </cell>
          <cell r="B527" t="str">
            <v>vin restaurant</v>
          </cell>
          <cell r="C527" t="str">
            <v>Btll.</v>
          </cell>
          <cell r="D527">
            <v>5.64</v>
          </cell>
        </row>
        <row r="528">
          <cell r="A528" t="str">
            <v>chardonnay du piémont</v>
          </cell>
          <cell r="B528" t="str">
            <v>vin restaurant</v>
          </cell>
          <cell r="C528" t="str">
            <v>Btll.</v>
          </cell>
          <cell r="D528">
            <v>5.4859999999999998</v>
          </cell>
        </row>
        <row r="529">
          <cell r="A529" t="str">
            <v>chardonnay les demoiselles</v>
          </cell>
          <cell r="B529" t="str">
            <v>vin restaurant</v>
          </cell>
          <cell r="C529" t="str">
            <v>Btll.</v>
          </cell>
          <cell r="D529">
            <v>6.9524499999999998</v>
          </cell>
        </row>
        <row r="530">
          <cell r="A530" t="str">
            <v>charme chambertin</v>
          </cell>
          <cell r="B530" t="str">
            <v>vin restaurant</v>
          </cell>
          <cell r="C530" t="str">
            <v>Btll.</v>
          </cell>
          <cell r="D530">
            <v>27.05</v>
          </cell>
        </row>
        <row r="531">
          <cell r="A531" t="str">
            <v>chartreuse jaune</v>
          </cell>
          <cell r="B531" t="str">
            <v>alcool</v>
          </cell>
          <cell r="C531" t="str">
            <v>Btll.</v>
          </cell>
          <cell r="D531">
            <v>9.6</v>
          </cell>
        </row>
        <row r="532">
          <cell r="A532" t="str">
            <v>chartreuse verte</v>
          </cell>
          <cell r="B532" t="str">
            <v>alcool</v>
          </cell>
          <cell r="C532" t="str">
            <v>Btll.</v>
          </cell>
          <cell r="D532">
            <v>30.9</v>
          </cell>
        </row>
        <row r="533">
          <cell r="A533" t="str">
            <v>cherry</v>
          </cell>
          <cell r="B533" t="str">
            <v>alcool</v>
          </cell>
          <cell r="C533" t="str">
            <v>Btll.</v>
          </cell>
          <cell r="D533">
            <v>4.5999999999999996</v>
          </cell>
        </row>
        <row r="534">
          <cell r="A534" t="str">
            <v>cherry brandy</v>
          </cell>
          <cell r="B534" t="str">
            <v>alcool</v>
          </cell>
          <cell r="C534" t="str">
            <v>Btll.</v>
          </cell>
          <cell r="D534">
            <v>0</v>
          </cell>
        </row>
        <row r="535">
          <cell r="A535" t="str">
            <v>chianti</v>
          </cell>
          <cell r="B535" t="str">
            <v>alcool</v>
          </cell>
          <cell r="C535" t="str">
            <v>Btll.</v>
          </cell>
          <cell r="D535">
            <v>0</v>
          </cell>
        </row>
        <row r="536">
          <cell r="A536" t="str">
            <v>chianti 1/2</v>
          </cell>
          <cell r="B536" t="str">
            <v>vin restaurant</v>
          </cell>
          <cell r="C536" t="str">
            <v>1/2Btll.</v>
          </cell>
          <cell r="D536">
            <v>4.7474999999999996</v>
          </cell>
        </row>
        <row r="537">
          <cell r="A537" t="str">
            <v>chianti bordelaise</v>
          </cell>
          <cell r="B537" t="str">
            <v>vin restaurant</v>
          </cell>
          <cell r="C537" t="str">
            <v>Btll.</v>
          </cell>
          <cell r="D537">
            <v>5.9032520000000002</v>
          </cell>
        </row>
        <row r="538">
          <cell r="A538" t="str">
            <v>chignin</v>
          </cell>
          <cell r="B538" t="str">
            <v>vin restaurant</v>
          </cell>
          <cell r="C538" t="str">
            <v>Btll.</v>
          </cell>
          <cell r="D538">
            <v>7.7503960000000003</v>
          </cell>
        </row>
        <row r="539">
          <cell r="A539" t="str">
            <v>chignin 1/2</v>
          </cell>
          <cell r="B539" t="str">
            <v>vin restaurant</v>
          </cell>
          <cell r="C539" t="str">
            <v>1/2Btll.</v>
          </cell>
          <cell r="D539">
            <v>4.8719999999999999</v>
          </cell>
        </row>
        <row r="540">
          <cell r="A540" t="str">
            <v>chignin argent 75 cl</v>
          </cell>
          <cell r="B540" t="str">
            <v>vin restaurant</v>
          </cell>
          <cell r="C540" t="str">
            <v>Btll.</v>
          </cell>
          <cell r="D540">
            <v>0</v>
          </cell>
        </row>
        <row r="541">
          <cell r="A541" t="str">
            <v>chignin Bergeron</v>
          </cell>
          <cell r="B541" t="str">
            <v>vin restaurant</v>
          </cell>
          <cell r="C541" t="str">
            <v>Btll.</v>
          </cell>
          <cell r="D541">
            <v>0</v>
          </cell>
        </row>
        <row r="542">
          <cell r="A542" t="str">
            <v>chili blanc</v>
          </cell>
          <cell r="B542" t="str">
            <v>vin restaurant</v>
          </cell>
          <cell r="C542" t="str">
            <v>Btll.</v>
          </cell>
          <cell r="D542">
            <v>9.8311200000000003</v>
          </cell>
        </row>
        <row r="543">
          <cell r="A543" t="str">
            <v>chinon 1999</v>
          </cell>
          <cell r="B543" t="str">
            <v>vin restaurant</v>
          </cell>
          <cell r="C543" t="str">
            <v>Btll.</v>
          </cell>
          <cell r="D543">
            <v>10.45304</v>
          </cell>
        </row>
        <row r="544">
          <cell r="A544" t="str">
            <v>chivas</v>
          </cell>
          <cell r="B544" t="str">
            <v>alcool</v>
          </cell>
          <cell r="C544" t="str">
            <v>Btll.</v>
          </cell>
          <cell r="D544">
            <v>63.090634000000001</v>
          </cell>
        </row>
        <row r="545">
          <cell r="A545" t="str">
            <v>chivas 18 ans 70 cl</v>
          </cell>
          <cell r="B545" t="str">
            <v>alcool</v>
          </cell>
          <cell r="C545" t="str">
            <v>Btll.</v>
          </cell>
          <cell r="D545">
            <v>0</v>
          </cell>
        </row>
        <row r="546">
          <cell r="A546" t="str">
            <v>Cidre</v>
          </cell>
          <cell r="B546" t="str">
            <v>alcool</v>
          </cell>
          <cell r="C546" t="str">
            <v>L</v>
          </cell>
          <cell r="D546">
            <v>1.5</v>
          </cell>
        </row>
        <row r="547">
          <cell r="A547" t="str">
            <v>Cinzano blanc doux</v>
          </cell>
          <cell r="B547" t="str">
            <v>alcool</v>
          </cell>
          <cell r="C547" t="str">
            <v>Pcs</v>
          </cell>
          <cell r="D547">
            <v>5.12</v>
          </cell>
        </row>
        <row r="548">
          <cell r="A548" t="str">
            <v>Cinzano blanc dry</v>
          </cell>
          <cell r="B548" t="str">
            <v>alcool</v>
          </cell>
          <cell r="C548" t="str">
            <v>Pcs</v>
          </cell>
          <cell r="D548">
            <v>5.12</v>
          </cell>
        </row>
        <row r="549">
          <cell r="A549" t="str">
            <v>Cinzano rouge</v>
          </cell>
          <cell r="B549" t="str">
            <v>alcool</v>
          </cell>
          <cell r="C549" t="str">
            <v>Pcs</v>
          </cell>
          <cell r="D549">
            <v>7.68</v>
          </cell>
        </row>
        <row r="550">
          <cell r="A550" t="str">
            <v>clan Campbell 70 cl</v>
          </cell>
          <cell r="B550" t="str">
            <v>alcool</v>
          </cell>
          <cell r="C550" t="str">
            <v>Btll.</v>
          </cell>
          <cell r="D550">
            <v>0</v>
          </cell>
        </row>
        <row r="551">
          <cell r="A551" t="str">
            <v>clos des mouches</v>
          </cell>
          <cell r="B551" t="str">
            <v>vin restaurant</v>
          </cell>
          <cell r="C551" t="str">
            <v>Btll.</v>
          </cell>
          <cell r="D551">
            <v>14.91</v>
          </cell>
        </row>
        <row r="552">
          <cell r="A552" t="str">
            <v>clos st estephe</v>
          </cell>
          <cell r="B552" t="str">
            <v>vin restaurant</v>
          </cell>
          <cell r="C552" t="str">
            <v>Btll.</v>
          </cell>
          <cell r="D552">
            <v>18.779</v>
          </cell>
        </row>
        <row r="553">
          <cell r="A553" t="str">
            <v>Cognac</v>
          </cell>
          <cell r="B553" t="str">
            <v>alcool</v>
          </cell>
          <cell r="C553" t="str">
            <v>L</v>
          </cell>
          <cell r="D553">
            <v>9.26</v>
          </cell>
        </row>
        <row r="554">
          <cell r="A554" t="str">
            <v>cognac 3 Etoiles</v>
          </cell>
          <cell r="B554" t="str">
            <v>alcool</v>
          </cell>
          <cell r="C554" t="str">
            <v>Btll.</v>
          </cell>
          <cell r="D554">
            <v>28.068000000000001</v>
          </cell>
        </row>
        <row r="555">
          <cell r="A555" t="str">
            <v>cognac Augier  vs 70 cl</v>
          </cell>
          <cell r="B555" t="str">
            <v>alcool</v>
          </cell>
          <cell r="C555" t="str">
            <v>Btll.</v>
          </cell>
          <cell r="D555">
            <v>0</v>
          </cell>
        </row>
        <row r="556">
          <cell r="A556" t="str">
            <v>cognac courvoisier</v>
          </cell>
          <cell r="B556" t="str">
            <v>alcool</v>
          </cell>
          <cell r="C556" t="str">
            <v>Btll.</v>
          </cell>
          <cell r="D556">
            <v>23.410450000000001</v>
          </cell>
        </row>
        <row r="557">
          <cell r="A557" t="str">
            <v>Cognac cuis</v>
          </cell>
          <cell r="B557" t="str">
            <v>Cave</v>
          </cell>
          <cell r="C557" t="str">
            <v>L</v>
          </cell>
          <cell r="D557">
            <v>13.4</v>
          </cell>
        </row>
        <row r="558">
          <cell r="A558" t="str">
            <v>cognac cuisine</v>
          </cell>
          <cell r="B558" t="str">
            <v>alcool cuisine</v>
          </cell>
          <cell r="C558" t="str">
            <v>Btll.</v>
          </cell>
          <cell r="D558">
            <v>14.247261</v>
          </cell>
        </row>
        <row r="559">
          <cell r="A559" t="str">
            <v>cognac v.s.</v>
          </cell>
          <cell r="B559" t="str">
            <v>alcool</v>
          </cell>
          <cell r="C559" t="str">
            <v>Btll.</v>
          </cell>
          <cell r="D559">
            <v>14.707538</v>
          </cell>
        </row>
        <row r="560">
          <cell r="A560" t="str">
            <v>Cognac VSOP</v>
          </cell>
          <cell r="B560" t="str">
            <v>alcool</v>
          </cell>
          <cell r="C560" t="str">
            <v>Pcs</v>
          </cell>
          <cell r="D560">
            <v>14.28</v>
          </cell>
        </row>
        <row r="561">
          <cell r="A561" t="str">
            <v>Cointreau</v>
          </cell>
          <cell r="B561" t="str">
            <v>alcool</v>
          </cell>
          <cell r="C561" t="str">
            <v>Btll.</v>
          </cell>
          <cell r="D561">
            <v>23.042400000000001</v>
          </cell>
        </row>
        <row r="562">
          <cell r="A562" t="str">
            <v>Cointreau cuisine</v>
          </cell>
          <cell r="B562" t="str">
            <v>alcool cuisine</v>
          </cell>
          <cell r="C562" t="str">
            <v>Btll.</v>
          </cell>
          <cell r="D562">
            <v>10.9</v>
          </cell>
        </row>
        <row r="563">
          <cell r="A563" t="str">
            <v>Corbières r</v>
          </cell>
          <cell r="B563" t="str">
            <v>Cave</v>
          </cell>
          <cell r="C563" t="str">
            <v>L</v>
          </cell>
          <cell r="D563">
            <v>2.39</v>
          </cell>
        </row>
        <row r="564">
          <cell r="A564" t="str">
            <v>cote de Beaune village</v>
          </cell>
          <cell r="B564" t="str">
            <v>vin restaurant</v>
          </cell>
          <cell r="C564" t="str">
            <v>Btll.</v>
          </cell>
          <cell r="D564">
            <v>14.298690000000001</v>
          </cell>
        </row>
        <row r="565">
          <cell r="A565" t="str">
            <v>cote de nuit village 2002</v>
          </cell>
          <cell r="B565" t="str">
            <v>vin restaurant</v>
          </cell>
          <cell r="C565" t="str">
            <v>Btll.</v>
          </cell>
          <cell r="D565">
            <v>20.810400000000001</v>
          </cell>
        </row>
        <row r="566">
          <cell r="A566" t="str">
            <v>cote de Provence rose</v>
          </cell>
          <cell r="B566" t="str">
            <v>vin restaurant</v>
          </cell>
          <cell r="C566" t="str">
            <v>Btll.</v>
          </cell>
          <cell r="D566">
            <v>4.66</v>
          </cell>
        </row>
        <row r="567">
          <cell r="A567" t="str">
            <v>cote de Provence rose ott</v>
          </cell>
          <cell r="B567" t="str">
            <v>vin restaurant</v>
          </cell>
          <cell r="C567" t="str">
            <v>Btll.</v>
          </cell>
          <cell r="D567">
            <v>31.17972</v>
          </cell>
        </row>
        <row r="568">
          <cell r="A568" t="str">
            <v>cote du Lubéron blanc 2007</v>
          </cell>
          <cell r="B568" t="str">
            <v>vin restaurant</v>
          </cell>
          <cell r="C568" t="str">
            <v>Btll.</v>
          </cell>
          <cell r="D568">
            <v>7.1520799999999998</v>
          </cell>
        </row>
        <row r="569">
          <cell r="A569" t="str">
            <v>cote du Rhône 1/2</v>
          </cell>
          <cell r="B569" t="str">
            <v>vin restaurant</v>
          </cell>
          <cell r="C569" t="str">
            <v>1/2Btll.</v>
          </cell>
          <cell r="D569">
            <v>2.2124359999999998</v>
          </cell>
        </row>
        <row r="570">
          <cell r="A570" t="str">
            <v>cote du Rhône blanc</v>
          </cell>
          <cell r="B570" t="str">
            <v>alcool</v>
          </cell>
          <cell r="C570" t="str">
            <v>Btll.</v>
          </cell>
          <cell r="D570">
            <v>3.13</v>
          </cell>
        </row>
        <row r="571">
          <cell r="A571" t="str">
            <v>cote du Rhône orsan</v>
          </cell>
          <cell r="B571" t="str">
            <v>vin restaurant</v>
          </cell>
          <cell r="C571" t="str">
            <v>Btll.</v>
          </cell>
          <cell r="D571">
            <v>3.5640800000000001</v>
          </cell>
        </row>
        <row r="572">
          <cell r="A572" t="str">
            <v>cote du Rhône rasteau</v>
          </cell>
          <cell r="B572" t="str">
            <v>vin restaurant</v>
          </cell>
          <cell r="C572" t="str">
            <v>Btll.</v>
          </cell>
          <cell r="D572">
            <v>3.9562499999999998</v>
          </cell>
        </row>
        <row r="573">
          <cell r="A573" t="str">
            <v>cote du Rhône rhoda</v>
          </cell>
          <cell r="B573" t="str">
            <v>vin restaurant</v>
          </cell>
          <cell r="C573" t="str">
            <v>Btll.</v>
          </cell>
          <cell r="D573">
            <v>7.3079980000000004</v>
          </cell>
        </row>
        <row r="574">
          <cell r="A574" t="str">
            <v>cote du Rhône rhoda 1/2</v>
          </cell>
          <cell r="B574" t="str">
            <v>vin restaurant</v>
          </cell>
          <cell r="C574" t="str">
            <v>1/2Btll.</v>
          </cell>
          <cell r="D574">
            <v>0</v>
          </cell>
        </row>
        <row r="575">
          <cell r="A575" t="str">
            <v>cote du Rhône saint joseph rouge 2007</v>
          </cell>
          <cell r="B575" t="str">
            <v>vin restaurant</v>
          </cell>
          <cell r="C575" t="str">
            <v>Btll.</v>
          </cell>
          <cell r="D575">
            <v>14.010400000000001</v>
          </cell>
        </row>
        <row r="576">
          <cell r="A576" t="str">
            <v>cr lirac rouge héritage 2005</v>
          </cell>
          <cell r="B576" t="str">
            <v>vin restaurant</v>
          </cell>
          <cell r="C576" t="str">
            <v>Btll.</v>
          </cell>
          <cell r="D576">
            <v>0</v>
          </cell>
        </row>
        <row r="577">
          <cell r="A577" t="str">
            <v>crème coco</v>
          </cell>
          <cell r="B577" t="str">
            <v>alcool</v>
          </cell>
          <cell r="C577" t="str">
            <v>Btll.</v>
          </cell>
          <cell r="D577">
            <v>0</v>
          </cell>
        </row>
        <row r="578">
          <cell r="A578" t="str">
            <v>crème de banane</v>
          </cell>
          <cell r="B578" t="str">
            <v>alcool</v>
          </cell>
          <cell r="C578" t="str">
            <v>Btll.</v>
          </cell>
          <cell r="D578">
            <v>7.16404</v>
          </cell>
        </row>
        <row r="579">
          <cell r="A579" t="str">
            <v>crème de cacao</v>
          </cell>
          <cell r="B579" t="str">
            <v>alcool</v>
          </cell>
          <cell r="C579" t="str">
            <v>Btll.</v>
          </cell>
          <cell r="D579">
            <v>0</v>
          </cell>
        </row>
        <row r="580">
          <cell r="A580" t="str">
            <v>crème de cacao brun</v>
          </cell>
          <cell r="B580" t="str">
            <v>alcool</v>
          </cell>
          <cell r="C580" t="str">
            <v>Btll.</v>
          </cell>
          <cell r="D580">
            <v>0</v>
          </cell>
        </row>
        <row r="581">
          <cell r="A581" t="str">
            <v>crème de cassis</v>
          </cell>
          <cell r="B581" t="str">
            <v>alcool</v>
          </cell>
          <cell r="C581" t="str">
            <v>Btll.</v>
          </cell>
          <cell r="D581">
            <v>9.6495200000000008</v>
          </cell>
        </row>
        <row r="582">
          <cell r="A582" t="str">
            <v>crème de châtaigne</v>
          </cell>
          <cell r="B582" t="str">
            <v>alcool</v>
          </cell>
          <cell r="C582" t="str">
            <v>Btll.</v>
          </cell>
          <cell r="D582">
            <v>8.86</v>
          </cell>
        </row>
        <row r="583">
          <cell r="A583" t="str">
            <v>Crème de fraise</v>
          </cell>
          <cell r="B583" t="str">
            <v>alcool</v>
          </cell>
          <cell r="C583" t="str">
            <v>Pcs</v>
          </cell>
          <cell r="D583">
            <v>8.49</v>
          </cell>
        </row>
        <row r="584">
          <cell r="A584" t="str">
            <v>Crème de framboise</v>
          </cell>
          <cell r="B584" t="str">
            <v>alcool</v>
          </cell>
          <cell r="C584" t="str">
            <v>Pcs</v>
          </cell>
          <cell r="D584">
            <v>8</v>
          </cell>
        </row>
        <row r="585">
          <cell r="A585" t="str">
            <v>crème de menthe verte</v>
          </cell>
          <cell r="B585" t="str">
            <v>alcool</v>
          </cell>
          <cell r="C585" t="str">
            <v>Btll.</v>
          </cell>
          <cell r="D585">
            <v>11.68</v>
          </cell>
        </row>
        <row r="586">
          <cell r="A586" t="str">
            <v>crème de mure</v>
          </cell>
          <cell r="B586" t="str">
            <v>alcool</v>
          </cell>
          <cell r="C586" t="str">
            <v>Btll.</v>
          </cell>
          <cell r="D586">
            <v>0</v>
          </cell>
        </row>
        <row r="587">
          <cell r="A587" t="str">
            <v>Crème de mûre</v>
          </cell>
          <cell r="B587" t="str">
            <v>alcool</v>
          </cell>
          <cell r="C587" t="str">
            <v>Pcs</v>
          </cell>
          <cell r="D587">
            <v>8.14</v>
          </cell>
        </row>
        <row r="588">
          <cell r="A588" t="str">
            <v>Crème de pêche</v>
          </cell>
          <cell r="B588" t="str">
            <v>alcool</v>
          </cell>
          <cell r="C588" t="str">
            <v>Pcs</v>
          </cell>
          <cell r="D588">
            <v>7.95</v>
          </cell>
        </row>
        <row r="589">
          <cell r="A589" t="str">
            <v>crème menthe blanche</v>
          </cell>
          <cell r="B589" t="str">
            <v>alcool</v>
          </cell>
          <cell r="C589" t="str">
            <v>Btll.</v>
          </cell>
          <cell r="D589">
            <v>11.02</v>
          </cell>
        </row>
        <row r="590">
          <cell r="A590" t="str">
            <v>crepy</v>
          </cell>
          <cell r="B590" t="str">
            <v>vin restaurant</v>
          </cell>
          <cell r="C590" t="str">
            <v>Btll.</v>
          </cell>
          <cell r="D590">
            <v>6.25</v>
          </cell>
        </row>
        <row r="591">
          <cell r="A591" t="str">
            <v>crepy or</v>
          </cell>
          <cell r="B591" t="str">
            <v>vin restaurant</v>
          </cell>
          <cell r="C591" t="str">
            <v>Btll.</v>
          </cell>
          <cell r="D591">
            <v>5.8006000000000002</v>
          </cell>
        </row>
        <row r="592">
          <cell r="A592" t="str">
            <v>cubi blanc sauvignon 5 l</v>
          </cell>
          <cell r="B592" t="str">
            <v>alcool</v>
          </cell>
          <cell r="C592" t="str">
            <v>Pcs</v>
          </cell>
          <cell r="D592">
            <v>13.4</v>
          </cell>
        </row>
        <row r="593">
          <cell r="A593" t="str">
            <v>cubi cote du Rhône 5 l</v>
          </cell>
          <cell r="B593" t="str">
            <v>alcool</v>
          </cell>
          <cell r="C593" t="str">
            <v>Pcs</v>
          </cell>
          <cell r="D593">
            <v>0</v>
          </cell>
        </row>
        <row r="594">
          <cell r="A594" t="str">
            <v>cubi rose 10 l</v>
          </cell>
          <cell r="B594" t="str">
            <v>alcool</v>
          </cell>
          <cell r="C594" t="str">
            <v>Pcs</v>
          </cell>
          <cell r="D594">
            <v>0</v>
          </cell>
        </row>
        <row r="595">
          <cell r="A595" t="str">
            <v>cubi rose 5 l</v>
          </cell>
          <cell r="B595" t="str">
            <v>vin restaurant</v>
          </cell>
          <cell r="C595" t="str">
            <v>Pcs</v>
          </cell>
          <cell r="D595">
            <v>13.3985</v>
          </cell>
        </row>
        <row r="596">
          <cell r="A596" t="str">
            <v>cubi rouge 10 l</v>
          </cell>
          <cell r="B596" t="str">
            <v>alcool</v>
          </cell>
          <cell r="C596" t="str">
            <v>Pcs</v>
          </cell>
          <cell r="D596">
            <v>20.9</v>
          </cell>
        </row>
        <row r="597">
          <cell r="A597" t="str">
            <v>curaçao</v>
          </cell>
          <cell r="B597" t="str">
            <v>alcool</v>
          </cell>
          <cell r="C597" t="str">
            <v>Btll.</v>
          </cell>
          <cell r="D597">
            <v>0</v>
          </cell>
        </row>
        <row r="598">
          <cell r="A598" t="str">
            <v>curaçao  orange</v>
          </cell>
          <cell r="B598" t="str">
            <v>alcool</v>
          </cell>
          <cell r="C598" t="str">
            <v>Btll.</v>
          </cell>
          <cell r="D598">
            <v>6.75</v>
          </cell>
        </row>
        <row r="599">
          <cell r="A599" t="str">
            <v>Curacao bleu</v>
          </cell>
          <cell r="B599" t="str">
            <v>alcool</v>
          </cell>
          <cell r="C599" t="str">
            <v>Pcs</v>
          </cell>
          <cell r="D599">
            <v>7.99</v>
          </cell>
        </row>
        <row r="600">
          <cell r="A600" t="str">
            <v>Curacao doré</v>
          </cell>
          <cell r="B600" t="str">
            <v>alcool</v>
          </cell>
          <cell r="C600" t="str">
            <v>Pcs</v>
          </cell>
          <cell r="D600">
            <v>7.97</v>
          </cell>
        </row>
        <row r="601">
          <cell r="A601" t="str">
            <v>domaine de la mordoree 93</v>
          </cell>
          <cell r="B601" t="str">
            <v>vin restaurant</v>
          </cell>
          <cell r="C601" t="str">
            <v>Btll.</v>
          </cell>
          <cell r="D601">
            <v>9.4700000000000006</v>
          </cell>
        </row>
        <row r="602">
          <cell r="A602" t="str">
            <v>Dubonnet</v>
          </cell>
          <cell r="B602" t="str">
            <v>alcool</v>
          </cell>
          <cell r="C602" t="str">
            <v>Pcs</v>
          </cell>
          <cell r="D602">
            <v>5.26</v>
          </cell>
        </row>
        <row r="603">
          <cell r="A603" t="str">
            <v>dubonnet classique</v>
          </cell>
          <cell r="B603" t="str">
            <v>alcool</v>
          </cell>
          <cell r="C603" t="str">
            <v>Btll.</v>
          </cell>
          <cell r="D603">
            <v>0</v>
          </cell>
        </row>
        <row r="604">
          <cell r="A604" t="str">
            <v>dubonnet fut de chêne</v>
          </cell>
          <cell r="B604" t="str">
            <v>alcool</v>
          </cell>
          <cell r="C604" t="str">
            <v>Btll.</v>
          </cell>
          <cell r="D604">
            <v>8.8198000000000008</v>
          </cell>
        </row>
        <row r="605">
          <cell r="A605" t="str">
            <v>eau cristalline</v>
          </cell>
          <cell r="B605" t="str">
            <v>eaux minérales</v>
          </cell>
          <cell r="C605" t="str">
            <v>Btll.</v>
          </cell>
          <cell r="D605">
            <v>0.18995000000000001</v>
          </cell>
        </row>
        <row r="606">
          <cell r="A606" t="str">
            <v>eau de Courmayeur</v>
          </cell>
          <cell r="B606" t="str">
            <v>eaux minérales</v>
          </cell>
          <cell r="C606" t="str">
            <v>Btll.</v>
          </cell>
          <cell r="D606">
            <v>0.50851000000000002</v>
          </cell>
        </row>
        <row r="607">
          <cell r="A607" t="str">
            <v>eau de vie de framboise</v>
          </cell>
          <cell r="B607" t="str">
            <v>alcool</v>
          </cell>
          <cell r="C607" t="str">
            <v>Btll.</v>
          </cell>
          <cell r="D607">
            <v>0</v>
          </cell>
        </row>
        <row r="608">
          <cell r="A608" t="str">
            <v>eau de vie de poire</v>
          </cell>
          <cell r="B608" t="str">
            <v>alcool</v>
          </cell>
          <cell r="C608" t="str">
            <v>Btll.</v>
          </cell>
          <cell r="D608">
            <v>25.14</v>
          </cell>
        </row>
        <row r="609">
          <cell r="A609" t="str">
            <v>Eau de vie figue 70 cl</v>
          </cell>
          <cell r="B609" t="str">
            <v>alcool</v>
          </cell>
          <cell r="C609" t="str">
            <v>Pcs</v>
          </cell>
          <cell r="D609">
            <v>11.43</v>
          </cell>
        </row>
        <row r="610">
          <cell r="A610" t="str">
            <v>Eau de vie framboise 70 cl</v>
          </cell>
          <cell r="B610" t="str">
            <v>alcool</v>
          </cell>
          <cell r="C610" t="str">
            <v>Pcs</v>
          </cell>
          <cell r="D610">
            <v>15.09</v>
          </cell>
        </row>
        <row r="611">
          <cell r="A611" t="str">
            <v>Eau de vie fruits</v>
          </cell>
          <cell r="B611" t="str">
            <v>Cave</v>
          </cell>
          <cell r="C611" t="str">
            <v>L</v>
          </cell>
          <cell r="D611">
            <v>9.15</v>
          </cell>
        </row>
        <row r="612">
          <cell r="A612" t="str">
            <v>eau de vie mirabelle</v>
          </cell>
          <cell r="B612" t="str">
            <v>alcool</v>
          </cell>
          <cell r="C612" t="str">
            <v>Btll.</v>
          </cell>
          <cell r="D612">
            <v>17.96</v>
          </cell>
        </row>
        <row r="613">
          <cell r="A613" t="str">
            <v>Eau de vie mirabelle 70 cl</v>
          </cell>
          <cell r="B613" t="str">
            <v>alcool</v>
          </cell>
          <cell r="C613" t="str">
            <v>Pcs</v>
          </cell>
          <cell r="D613">
            <v>13.69</v>
          </cell>
        </row>
        <row r="614">
          <cell r="A614" t="str">
            <v>Eau de vie poire 70 cl</v>
          </cell>
          <cell r="B614" t="str">
            <v>alcool</v>
          </cell>
          <cell r="C614" t="str">
            <v>Pcs</v>
          </cell>
          <cell r="D614">
            <v>13.53</v>
          </cell>
        </row>
        <row r="615">
          <cell r="A615" t="str">
            <v>Eau de vie prune 70 cl</v>
          </cell>
          <cell r="B615" t="str">
            <v>alcool</v>
          </cell>
          <cell r="C615" t="str">
            <v>Pcs</v>
          </cell>
          <cell r="D615">
            <v>20.64</v>
          </cell>
        </row>
        <row r="616">
          <cell r="A616" t="str">
            <v>Eau de vie quetsche 70 cl</v>
          </cell>
          <cell r="B616" t="str">
            <v>alcool</v>
          </cell>
          <cell r="C616" t="str">
            <v>Pcs</v>
          </cell>
          <cell r="D616">
            <v>17.14</v>
          </cell>
        </row>
        <row r="617">
          <cell r="A617" t="str">
            <v>eau ferrarelle</v>
          </cell>
          <cell r="B617" t="str">
            <v>eaux minérales</v>
          </cell>
          <cell r="C617" t="str">
            <v>Btll.</v>
          </cell>
          <cell r="D617">
            <v>0</v>
          </cell>
        </row>
        <row r="618">
          <cell r="A618" t="str">
            <v>eau San Pellegrino</v>
          </cell>
          <cell r="B618" t="str">
            <v>eaux minérales</v>
          </cell>
          <cell r="C618" t="str">
            <v>Btll.</v>
          </cell>
          <cell r="D618">
            <v>0.94950000000000001</v>
          </cell>
        </row>
        <row r="619">
          <cell r="A619" t="str">
            <v>eau vals</v>
          </cell>
          <cell r="B619" t="str">
            <v>eaux minérales</v>
          </cell>
          <cell r="C619" t="str">
            <v>Btll.</v>
          </cell>
          <cell r="D619">
            <v>0</v>
          </cell>
        </row>
        <row r="620">
          <cell r="A620" t="str">
            <v>eau vichy célestin</v>
          </cell>
          <cell r="B620" t="str">
            <v>eaux minérales</v>
          </cell>
          <cell r="C620" t="str">
            <v>Btll.</v>
          </cell>
          <cell r="D620">
            <v>0.72794999999999999</v>
          </cell>
        </row>
        <row r="621">
          <cell r="A621" t="str">
            <v>eau Vittel</v>
          </cell>
          <cell r="B621" t="str">
            <v>eaux minérales</v>
          </cell>
          <cell r="C621" t="str">
            <v>Btll.</v>
          </cell>
          <cell r="D621">
            <v>0.18</v>
          </cell>
        </row>
        <row r="622">
          <cell r="A622" t="str">
            <v>eau Volvic</v>
          </cell>
          <cell r="B622" t="str">
            <v>eaux minérales</v>
          </cell>
          <cell r="C622" t="str">
            <v>Btll.</v>
          </cell>
          <cell r="D622">
            <v>0.51</v>
          </cell>
        </row>
        <row r="623">
          <cell r="A623" t="str">
            <v>entre deux mer</v>
          </cell>
          <cell r="B623" t="str">
            <v>vin restaurant</v>
          </cell>
          <cell r="C623" t="str">
            <v>Btll.</v>
          </cell>
          <cell r="D623">
            <v>3.395</v>
          </cell>
        </row>
        <row r="624">
          <cell r="A624" t="str">
            <v>entre deux mers</v>
          </cell>
          <cell r="B624" t="str">
            <v>vin restaurant</v>
          </cell>
          <cell r="C624" t="str">
            <v>Btll.</v>
          </cell>
          <cell r="D624">
            <v>0</v>
          </cell>
        </row>
        <row r="625">
          <cell r="A625" t="str">
            <v>Évian</v>
          </cell>
          <cell r="B625" t="str">
            <v>eaux minérales</v>
          </cell>
          <cell r="C625" t="str">
            <v>Btll.</v>
          </cell>
          <cell r="D625">
            <v>0.90249599999999996</v>
          </cell>
        </row>
        <row r="626">
          <cell r="A626" t="str">
            <v>four roses 70 cl</v>
          </cell>
          <cell r="B626" t="str">
            <v>alcool</v>
          </cell>
          <cell r="C626" t="str">
            <v>Btll.</v>
          </cell>
          <cell r="D626">
            <v>0</v>
          </cell>
        </row>
        <row r="627">
          <cell r="A627" t="str">
            <v>fut  Leffe blonde 6l</v>
          </cell>
          <cell r="B627" t="str">
            <v>bière</v>
          </cell>
          <cell r="C627" t="str">
            <v>Pcs</v>
          </cell>
          <cell r="D627">
            <v>23.687999999999999</v>
          </cell>
        </row>
        <row r="628">
          <cell r="A628" t="str">
            <v>fut 6 l hoengarden rose</v>
          </cell>
          <cell r="B628" t="str">
            <v>bière</v>
          </cell>
          <cell r="C628" t="str">
            <v>Pcs</v>
          </cell>
          <cell r="D628">
            <v>0</v>
          </cell>
        </row>
        <row r="629">
          <cell r="A629" t="str">
            <v>fut 6 l Leffe royale</v>
          </cell>
          <cell r="B629" t="str">
            <v>bière</v>
          </cell>
          <cell r="C629" t="str">
            <v>Pcs</v>
          </cell>
          <cell r="D629">
            <v>27.1557</v>
          </cell>
        </row>
        <row r="630">
          <cell r="A630" t="str">
            <v>fut 6 l Stella</v>
          </cell>
          <cell r="B630" t="str">
            <v>bière</v>
          </cell>
          <cell r="C630" t="str">
            <v>Pcs</v>
          </cell>
          <cell r="D630">
            <v>20.88</v>
          </cell>
        </row>
        <row r="631">
          <cell r="A631" t="str">
            <v>Gaillac bl sec</v>
          </cell>
          <cell r="B631" t="str">
            <v>Cave</v>
          </cell>
          <cell r="C631" t="str">
            <v>L</v>
          </cell>
          <cell r="D631">
            <v>2.5</v>
          </cell>
        </row>
        <row r="632">
          <cell r="A632" t="str">
            <v>Gaillac r</v>
          </cell>
          <cell r="B632" t="str">
            <v>Cave</v>
          </cell>
          <cell r="C632" t="str">
            <v>L</v>
          </cell>
          <cell r="D632">
            <v>3.51</v>
          </cell>
        </row>
        <row r="633">
          <cell r="A633" t="str">
            <v>gamay rose</v>
          </cell>
          <cell r="B633" t="str">
            <v>vin restaurant</v>
          </cell>
          <cell r="C633" t="str">
            <v>Btll.</v>
          </cell>
          <cell r="D633">
            <v>3.9715319999999998</v>
          </cell>
        </row>
        <row r="634">
          <cell r="A634" t="str">
            <v>gamay rose 1/2</v>
          </cell>
          <cell r="B634" t="str">
            <v>vin restaurant</v>
          </cell>
          <cell r="C634" t="str">
            <v>1/2Btll.</v>
          </cell>
          <cell r="D634">
            <v>2.8795890000000002</v>
          </cell>
        </row>
        <row r="635">
          <cell r="A635" t="str">
            <v>gamay rouge</v>
          </cell>
          <cell r="B635" t="str">
            <v>vin restaurant</v>
          </cell>
          <cell r="C635" t="str">
            <v>Btll.</v>
          </cell>
          <cell r="D635">
            <v>3.9690050000000001</v>
          </cell>
        </row>
        <row r="636">
          <cell r="A636" t="str">
            <v>gamay rouge 1/2</v>
          </cell>
          <cell r="B636" t="str">
            <v>vin restaurant</v>
          </cell>
          <cell r="C636" t="str">
            <v>1/2Btll.</v>
          </cell>
          <cell r="D636">
            <v>2.8737529999999998</v>
          </cell>
        </row>
        <row r="637">
          <cell r="A637" t="str">
            <v>genépi</v>
          </cell>
          <cell r="B637" t="str">
            <v>alcool</v>
          </cell>
          <cell r="C637" t="str">
            <v>Btll.</v>
          </cell>
          <cell r="D637">
            <v>16.940000000000001</v>
          </cell>
        </row>
        <row r="638">
          <cell r="A638" t="str">
            <v>genièvre de houlle</v>
          </cell>
          <cell r="B638" t="str">
            <v>alcool</v>
          </cell>
          <cell r="C638" t="str">
            <v>Btll.</v>
          </cell>
          <cell r="D638">
            <v>0</v>
          </cell>
        </row>
        <row r="639">
          <cell r="A639" t="str">
            <v>get 27</v>
          </cell>
          <cell r="B639" t="str">
            <v>alcool</v>
          </cell>
          <cell r="C639" t="str">
            <v>Btll.</v>
          </cell>
          <cell r="D639">
            <v>20.347432999999999</v>
          </cell>
        </row>
        <row r="640">
          <cell r="A640" t="str">
            <v>Get 31</v>
          </cell>
          <cell r="B640" t="str">
            <v>alcool</v>
          </cell>
          <cell r="C640" t="str">
            <v>Pcs</v>
          </cell>
          <cell r="D640">
            <v>12.42</v>
          </cell>
        </row>
        <row r="641">
          <cell r="A641" t="str">
            <v>get31</v>
          </cell>
          <cell r="B641" t="str">
            <v>alcool</v>
          </cell>
          <cell r="C641" t="str">
            <v>Btll.</v>
          </cell>
          <cell r="D641">
            <v>0</v>
          </cell>
        </row>
        <row r="642">
          <cell r="A642" t="str">
            <v>gewurztraminer</v>
          </cell>
          <cell r="B642" t="str">
            <v>vin restaurant</v>
          </cell>
          <cell r="C642" t="str">
            <v>Btll.</v>
          </cell>
          <cell r="D642">
            <v>5.9</v>
          </cell>
        </row>
        <row r="643">
          <cell r="A643" t="str">
            <v>gin</v>
          </cell>
          <cell r="B643" t="str">
            <v>alcool</v>
          </cell>
          <cell r="C643" t="str">
            <v>Btll.</v>
          </cell>
          <cell r="D643">
            <v>11.194559999999999</v>
          </cell>
        </row>
        <row r="644">
          <cell r="A644" t="str">
            <v>gin beefeater</v>
          </cell>
          <cell r="B644" t="str">
            <v>alcool</v>
          </cell>
          <cell r="C644" t="str">
            <v>Btll.</v>
          </cell>
          <cell r="D644">
            <v>18.916149999999998</v>
          </cell>
        </row>
        <row r="645">
          <cell r="A645" t="str">
            <v>grand marnier cuisine</v>
          </cell>
          <cell r="B645" t="str">
            <v>alcool cuisine</v>
          </cell>
          <cell r="C645" t="str">
            <v>Btll.</v>
          </cell>
          <cell r="D645">
            <v>18.054082999999999</v>
          </cell>
        </row>
        <row r="646">
          <cell r="A646" t="str">
            <v>Grand Marnier extrait</v>
          </cell>
          <cell r="B646" t="str">
            <v>alcool</v>
          </cell>
          <cell r="C646" t="str">
            <v>L</v>
          </cell>
          <cell r="D646">
            <v>10.46</v>
          </cell>
        </row>
        <row r="647">
          <cell r="A647" t="str">
            <v>Grand Marnier jaune</v>
          </cell>
          <cell r="B647" t="str">
            <v>alcool</v>
          </cell>
          <cell r="C647" t="str">
            <v>L</v>
          </cell>
          <cell r="D647">
            <v>12.65</v>
          </cell>
        </row>
        <row r="648">
          <cell r="A648" t="str">
            <v>grand marnier rouge</v>
          </cell>
          <cell r="B648" t="str">
            <v>alcool</v>
          </cell>
          <cell r="C648" t="str">
            <v>Btll.</v>
          </cell>
          <cell r="D648">
            <v>26.656426</v>
          </cell>
        </row>
        <row r="649">
          <cell r="A649" t="str">
            <v>granini ananas en l</v>
          </cell>
          <cell r="B649" t="str">
            <v>jus de fruits</v>
          </cell>
          <cell r="C649" t="str">
            <v>L</v>
          </cell>
          <cell r="D649">
            <v>2.24715</v>
          </cell>
        </row>
        <row r="650">
          <cell r="A650" t="str">
            <v>granini orange en l</v>
          </cell>
          <cell r="B650" t="str">
            <v>jus de fruits</v>
          </cell>
          <cell r="C650" t="str">
            <v>L</v>
          </cell>
          <cell r="D650">
            <v>2.3526500000000001</v>
          </cell>
        </row>
        <row r="651">
          <cell r="A651" t="str">
            <v>granini pamplemousse</v>
          </cell>
          <cell r="B651" t="str">
            <v>jus de fruits</v>
          </cell>
          <cell r="C651" t="str">
            <v>Btll.1/4</v>
          </cell>
          <cell r="D651">
            <v>0</v>
          </cell>
        </row>
        <row r="652">
          <cell r="A652" t="str">
            <v>granini pomme en l</v>
          </cell>
          <cell r="B652" t="str">
            <v>jus de fruits</v>
          </cell>
          <cell r="C652" t="str">
            <v>L</v>
          </cell>
          <cell r="D652">
            <v>2.24715</v>
          </cell>
        </row>
        <row r="653">
          <cell r="A653" t="str">
            <v>granini tomate</v>
          </cell>
          <cell r="B653" t="str">
            <v>jus de fruits</v>
          </cell>
          <cell r="C653" t="str">
            <v>Btll.1/4</v>
          </cell>
          <cell r="D653">
            <v>0</v>
          </cell>
        </row>
        <row r="654">
          <cell r="A654" t="str">
            <v>grappa</v>
          </cell>
          <cell r="B654" t="str">
            <v>alcool</v>
          </cell>
          <cell r="C654" t="str">
            <v>Btll.</v>
          </cell>
          <cell r="D654">
            <v>0</v>
          </cell>
        </row>
        <row r="655">
          <cell r="A655" t="str">
            <v>Grappa 0 375 l</v>
          </cell>
          <cell r="B655" t="str">
            <v>alcool</v>
          </cell>
          <cell r="C655" t="str">
            <v>Pcs</v>
          </cell>
          <cell r="D655">
            <v>8.7100000000000009</v>
          </cell>
        </row>
        <row r="656">
          <cell r="A656" t="str">
            <v>grave blanc  château Navarro</v>
          </cell>
          <cell r="B656" t="str">
            <v>vin restaurant</v>
          </cell>
          <cell r="C656" t="str">
            <v>Btll.</v>
          </cell>
          <cell r="D656">
            <v>5.35</v>
          </cell>
        </row>
        <row r="657">
          <cell r="A657" t="str">
            <v>groze Hermitage</v>
          </cell>
          <cell r="B657" t="str">
            <v>vin restaurant</v>
          </cell>
          <cell r="C657" t="str">
            <v>Btll.</v>
          </cell>
          <cell r="D657">
            <v>10.08</v>
          </cell>
        </row>
        <row r="658">
          <cell r="A658" t="str">
            <v>guignolet</v>
          </cell>
          <cell r="B658" t="str">
            <v>alcool</v>
          </cell>
          <cell r="C658" t="str">
            <v>Btll.</v>
          </cell>
          <cell r="D658">
            <v>4.55</v>
          </cell>
        </row>
        <row r="659">
          <cell r="A659" t="str">
            <v>jacquere en litre</v>
          </cell>
          <cell r="B659" t="str">
            <v>vin restaurant</v>
          </cell>
          <cell r="C659" t="str">
            <v>Btll.</v>
          </cell>
          <cell r="D659">
            <v>4.2</v>
          </cell>
        </row>
        <row r="660">
          <cell r="A660" t="str">
            <v>Jameson</v>
          </cell>
          <cell r="B660" t="str">
            <v>alcool</v>
          </cell>
          <cell r="C660" t="str">
            <v>Btll.</v>
          </cell>
          <cell r="D660">
            <v>16.9011</v>
          </cell>
        </row>
        <row r="661">
          <cell r="A661" t="str">
            <v>Janeiro cachaca 70 cl</v>
          </cell>
          <cell r="B661" t="str">
            <v>alcool</v>
          </cell>
          <cell r="C661" t="str">
            <v>Btll.</v>
          </cell>
          <cell r="D661">
            <v>0</v>
          </cell>
        </row>
        <row r="662">
          <cell r="A662" t="str">
            <v>jean de lillet blanc</v>
          </cell>
          <cell r="B662" t="str">
            <v>alcool</v>
          </cell>
          <cell r="C662" t="str">
            <v>Btll.</v>
          </cell>
          <cell r="D662">
            <v>12.9343</v>
          </cell>
        </row>
        <row r="663">
          <cell r="A663" t="str">
            <v>jean de lillet rouge</v>
          </cell>
          <cell r="B663" t="str">
            <v>alcool</v>
          </cell>
          <cell r="C663" t="str">
            <v>Btll.</v>
          </cell>
          <cell r="D663">
            <v>12.9343</v>
          </cell>
        </row>
        <row r="664">
          <cell r="A664" t="str">
            <v>jet 31</v>
          </cell>
          <cell r="B664" t="str">
            <v>alcool</v>
          </cell>
          <cell r="C664" t="str">
            <v>Btll.</v>
          </cell>
          <cell r="D664">
            <v>9.8950379999999996</v>
          </cell>
        </row>
        <row r="665">
          <cell r="A665" t="str">
            <v>Jus abricot</v>
          </cell>
          <cell r="B665" t="str">
            <v>alcool</v>
          </cell>
          <cell r="C665" t="str">
            <v>L</v>
          </cell>
          <cell r="D665">
            <v>1.89</v>
          </cell>
        </row>
        <row r="666">
          <cell r="A666" t="str">
            <v>Jus ananas</v>
          </cell>
          <cell r="B666" t="str">
            <v>alcool</v>
          </cell>
          <cell r="C666" t="str">
            <v>L</v>
          </cell>
          <cell r="D666">
            <v>1.9</v>
          </cell>
        </row>
        <row r="667">
          <cell r="A667" t="str">
            <v>Jus citron vert</v>
          </cell>
          <cell r="B667" t="str">
            <v>alcool</v>
          </cell>
          <cell r="C667" t="str">
            <v>L</v>
          </cell>
          <cell r="D667">
            <v>3.6</v>
          </cell>
        </row>
        <row r="668">
          <cell r="A668" t="str">
            <v>Jus cramberry</v>
          </cell>
          <cell r="B668" t="str">
            <v>alcool</v>
          </cell>
          <cell r="C668" t="str">
            <v>L</v>
          </cell>
          <cell r="D668">
            <v>1.97</v>
          </cell>
        </row>
        <row r="669">
          <cell r="A669" t="str">
            <v>jus d ananas</v>
          </cell>
          <cell r="B669" t="str">
            <v>jus de fruits</v>
          </cell>
          <cell r="C669" t="str">
            <v>L</v>
          </cell>
          <cell r="D669">
            <v>1.04</v>
          </cell>
        </row>
        <row r="670">
          <cell r="A670" t="str">
            <v>jus d ananas (pago)</v>
          </cell>
          <cell r="B670" t="str">
            <v>jus de fruits</v>
          </cell>
          <cell r="C670" t="str">
            <v>Btll.1/4</v>
          </cell>
          <cell r="D670">
            <v>1.0022500000000001</v>
          </cell>
        </row>
        <row r="671">
          <cell r="A671" t="str">
            <v>jus de coco</v>
          </cell>
          <cell r="B671" t="str">
            <v>jus de fruits</v>
          </cell>
          <cell r="C671" t="str">
            <v>Btll.</v>
          </cell>
          <cell r="D671">
            <v>3.23</v>
          </cell>
        </row>
        <row r="672">
          <cell r="A672" t="str">
            <v>jus de fruit</v>
          </cell>
          <cell r="B672" t="str">
            <v>jus de fruits</v>
          </cell>
          <cell r="C672" t="str">
            <v>Btll.</v>
          </cell>
          <cell r="D672">
            <v>2.4300000000000002</v>
          </cell>
        </row>
        <row r="673">
          <cell r="A673" t="str">
            <v>jus de fruit pina colada</v>
          </cell>
          <cell r="B673" t="str">
            <v>jus de fruits</v>
          </cell>
          <cell r="C673" t="str">
            <v>L</v>
          </cell>
          <cell r="D673">
            <v>1.9</v>
          </cell>
        </row>
        <row r="674">
          <cell r="A674" t="str">
            <v>jus de kiwi</v>
          </cell>
          <cell r="B674" t="str">
            <v>jus de fruits</v>
          </cell>
          <cell r="C674" t="str">
            <v>L</v>
          </cell>
          <cell r="D674">
            <v>1.85</v>
          </cell>
        </row>
        <row r="675">
          <cell r="A675" t="str">
            <v>jus de mangue</v>
          </cell>
          <cell r="B675" t="str">
            <v>jus de fruits</v>
          </cell>
          <cell r="C675" t="str">
            <v>L</v>
          </cell>
          <cell r="D675">
            <v>1.83</v>
          </cell>
        </row>
        <row r="676">
          <cell r="A676" t="str">
            <v>jus de pamplemousse</v>
          </cell>
          <cell r="B676" t="str">
            <v>jus de fruits</v>
          </cell>
          <cell r="C676" t="str">
            <v>Btll.</v>
          </cell>
          <cell r="D676">
            <v>0.92763399999999996</v>
          </cell>
        </row>
        <row r="677">
          <cell r="A677" t="str">
            <v>jus de pamplemousse 1/4</v>
          </cell>
          <cell r="B677" t="str">
            <v>jus de fruits</v>
          </cell>
          <cell r="C677" t="str">
            <v>Btll.1/4</v>
          </cell>
          <cell r="D677">
            <v>0.90766400000000003</v>
          </cell>
        </row>
        <row r="678">
          <cell r="A678" t="str">
            <v>jus de pomme l</v>
          </cell>
          <cell r="B678" t="str">
            <v>jus de fruits</v>
          </cell>
          <cell r="C678" t="str">
            <v>L</v>
          </cell>
          <cell r="D678">
            <v>1.6</v>
          </cell>
        </row>
        <row r="679">
          <cell r="A679" t="str">
            <v>jus de tomate 1/4</v>
          </cell>
          <cell r="B679" t="str">
            <v>jus de fruits</v>
          </cell>
          <cell r="C679" t="str">
            <v>Btll.1/4</v>
          </cell>
          <cell r="D679">
            <v>0.983788</v>
          </cell>
        </row>
        <row r="680">
          <cell r="A680" t="str">
            <v>jus d'orange 1/4</v>
          </cell>
          <cell r="B680" t="str">
            <v>jus de fruits</v>
          </cell>
          <cell r="C680" t="str">
            <v>Btll.1/4</v>
          </cell>
          <cell r="D680">
            <v>0.89675000000000005</v>
          </cell>
        </row>
        <row r="681">
          <cell r="A681" t="str">
            <v>jus d'orange 2 l</v>
          </cell>
          <cell r="B681" t="str">
            <v>jus de fruits</v>
          </cell>
          <cell r="C681" t="str">
            <v>Btll.</v>
          </cell>
          <cell r="D681">
            <v>2.2799999999999998</v>
          </cell>
        </row>
        <row r="682">
          <cell r="A682" t="str">
            <v>jus d'orange l</v>
          </cell>
          <cell r="B682" t="str">
            <v>jus de fruits</v>
          </cell>
          <cell r="C682" t="str">
            <v>L</v>
          </cell>
          <cell r="D682">
            <v>0.91785000000000005</v>
          </cell>
        </row>
        <row r="683">
          <cell r="A683" t="str">
            <v>Jus mangue</v>
          </cell>
          <cell r="B683" t="str">
            <v>alcool</v>
          </cell>
          <cell r="C683" t="str">
            <v>L</v>
          </cell>
          <cell r="D683">
            <v>2.42</v>
          </cell>
        </row>
        <row r="684">
          <cell r="A684" t="str">
            <v>Jus orange</v>
          </cell>
          <cell r="B684" t="str">
            <v>alcool</v>
          </cell>
          <cell r="C684" t="str">
            <v>L</v>
          </cell>
          <cell r="D684">
            <v>0.94</v>
          </cell>
        </row>
        <row r="685">
          <cell r="A685" t="str">
            <v>Jus pamplemousse rose</v>
          </cell>
          <cell r="B685" t="str">
            <v>alcool</v>
          </cell>
          <cell r="C685" t="str">
            <v>L</v>
          </cell>
          <cell r="D685">
            <v>0.98</v>
          </cell>
        </row>
        <row r="686">
          <cell r="A686" t="str">
            <v>Jus pamplemousse vert</v>
          </cell>
          <cell r="B686" t="str">
            <v>alcool</v>
          </cell>
          <cell r="C686" t="str">
            <v>L</v>
          </cell>
          <cell r="D686">
            <v>1.89</v>
          </cell>
        </row>
        <row r="687">
          <cell r="A687" t="str">
            <v>Jus passion</v>
          </cell>
          <cell r="B687" t="str">
            <v>alcool</v>
          </cell>
          <cell r="C687" t="str">
            <v>L</v>
          </cell>
          <cell r="D687">
            <v>2.42</v>
          </cell>
        </row>
        <row r="688">
          <cell r="A688" t="str">
            <v>Jus pomme</v>
          </cell>
          <cell r="B688" t="str">
            <v>alcool</v>
          </cell>
          <cell r="C688" t="str">
            <v>L</v>
          </cell>
          <cell r="D688">
            <v>1.49</v>
          </cell>
        </row>
        <row r="689">
          <cell r="A689" t="str">
            <v>Jus raisin</v>
          </cell>
          <cell r="B689" t="str">
            <v>alcool</v>
          </cell>
          <cell r="C689" t="str">
            <v>L</v>
          </cell>
          <cell r="D689">
            <v>0.97</v>
          </cell>
        </row>
        <row r="690">
          <cell r="A690" t="str">
            <v>Jus tomate</v>
          </cell>
          <cell r="B690" t="str">
            <v>alcool</v>
          </cell>
          <cell r="C690" t="str">
            <v>L</v>
          </cell>
          <cell r="D690">
            <v>1.86</v>
          </cell>
        </row>
        <row r="691">
          <cell r="A691" t="str">
            <v>kahlua liqueur de café</v>
          </cell>
          <cell r="B691" t="str">
            <v>alcool</v>
          </cell>
          <cell r="C691" t="str">
            <v>Btll.</v>
          </cell>
          <cell r="D691">
            <v>10.697699999999999</v>
          </cell>
        </row>
        <row r="692">
          <cell r="A692" t="str">
            <v>kirch blanc Bertrand</v>
          </cell>
          <cell r="B692" t="str">
            <v>alcool</v>
          </cell>
          <cell r="C692" t="str">
            <v>Btll.</v>
          </cell>
          <cell r="D692">
            <v>19.116</v>
          </cell>
        </row>
        <row r="693">
          <cell r="A693" t="str">
            <v>kirch cuisine</v>
          </cell>
          <cell r="B693" t="str">
            <v>alcool cuisine</v>
          </cell>
          <cell r="C693" t="str">
            <v>Btll.</v>
          </cell>
          <cell r="D693">
            <v>7.35459</v>
          </cell>
        </row>
        <row r="694">
          <cell r="A694" t="str">
            <v>Kirsch 0,47 l</v>
          </cell>
          <cell r="B694" t="str">
            <v>alcool</v>
          </cell>
          <cell r="C694" t="str">
            <v>Pcs</v>
          </cell>
          <cell r="D694">
            <v>13.87</v>
          </cell>
        </row>
        <row r="695">
          <cell r="A695" t="str">
            <v>kirsch fantaisie</v>
          </cell>
          <cell r="B695" t="str">
            <v>alcool</v>
          </cell>
          <cell r="C695" t="str">
            <v>Btll.</v>
          </cell>
          <cell r="D695">
            <v>18.95</v>
          </cell>
        </row>
        <row r="696">
          <cell r="A696" t="str">
            <v>Kirsh fantaisie</v>
          </cell>
          <cell r="B696" t="str">
            <v>alcool</v>
          </cell>
          <cell r="C696" t="str">
            <v>L</v>
          </cell>
          <cell r="D696">
            <v>6.07</v>
          </cell>
        </row>
        <row r="697">
          <cell r="A697" t="str">
            <v>Kronenbourg pur malt sans alcool</v>
          </cell>
          <cell r="B697" t="str">
            <v>bière</v>
          </cell>
          <cell r="C697" t="str">
            <v>Pcs</v>
          </cell>
          <cell r="D697">
            <v>0.80179999999999996</v>
          </cell>
        </row>
        <row r="698">
          <cell r="A698" t="str">
            <v>lambrusco rosator</v>
          </cell>
          <cell r="B698" t="str">
            <v>vin restaurant</v>
          </cell>
          <cell r="C698" t="str">
            <v>Btll.</v>
          </cell>
          <cell r="D698">
            <v>4.9753600000000002</v>
          </cell>
        </row>
        <row r="699">
          <cell r="A699" t="str">
            <v>lambrusco rouge quercioli</v>
          </cell>
          <cell r="B699" t="str">
            <v>vin restaurant</v>
          </cell>
          <cell r="C699" t="str">
            <v>Btll.</v>
          </cell>
          <cell r="D699">
            <v>4.9753600000000002</v>
          </cell>
        </row>
        <row r="700">
          <cell r="A700" t="str">
            <v>le clos st estephe 2004</v>
          </cell>
          <cell r="B700" t="str">
            <v>vin restaurant</v>
          </cell>
          <cell r="C700" t="str">
            <v>Btll.</v>
          </cell>
          <cell r="D700">
            <v>19.201000000000001</v>
          </cell>
        </row>
        <row r="701">
          <cell r="A701" t="str">
            <v>lillet blanc</v>
          </cell>
          <cell r="B701" t="str">
            <v>alcool</v>
          </cell>
          <cell r="C701" t="str">
            <v>Btll.</v>
          </cell>
          <cell r="D701">
            <v>11.409840000000001</v>
          </cell>
        </row>
        <row r="702">
          <cell r="A702" t="str">
            <v>lillet rouge   réserve</v>
          </cell>
          <cell r="B702" t="str">
            <v>alcool</v>
          </cell>
          <cell r="C702" t="str">
            <v>Btll.</v>
          </cell>
          <cell r="D702">
            <v>11.409840000000001</v>
          </cell>
        </row>
        <row r="703">
          <cell r="A703" t="str">
            <v>lime  juice cordial</v>
          </cell>
          <cell r="B703" t="str">
            <v>alcool</v>
          </cell>
          <cell r="C703" t="str">
            <v>Btll.</v>
          </cell>
          <cell r="D703">
            <v>0</v>
          </cell>
        </row>
        <row r="704">
          <cell r="A704" t="str">
            <v>limocellino</v>
          </cell>
          <cell r="B704" t="str">
            <v>alcool</v>
          </cell>
          <cell r="C704" t="str">
            <v>Btll.</v>
          </cell>
          <cell r="D704">
            <v>0</v>
          </cell>
        </row>
        <row r="705">
          <cell r="A705" t="str">
            <v>Liqueur abricot</v>
          </cell>
          <cell r="B705" t="str">
            <v>alcool</v>
          </cell>
          <cell r="C705" t="str">
            <v>Pcs</v>
          </cell>
          <cell r="D705">
            <v>9.16</v>
          </cell>
        </row>
        <row r="706">
          <cell r="A706" t="str">
            <v>Liqueur banane</v>
          </cell>
          <cell r="B706" t="str">
            <v>alcool</v>
          </cell>
          <cell r="C706" t="str">
            <v>Pcs</v>
          </cell>
          <cell r="D706">
            <v>8.43</v>
          </cell>
        </row>
        <row r="707">
          <cell r="A707" t="str">
            <v>Liqueur blanche</v>
          </cell>
          <cell r="B707" t="str">
            <v>alcool</v>
          </cell>
          <cell r="C707" t="str">
            <v>Pcs</v>
          </cell>
          <cell r="D707">
            <v>12.88</v>
          </cell>
        </row>
        <row r="708">
          <cell r="A708" t="str">
            <v>Liqueur cacao blanc</v>
          </cell>
          <cell r="B708" t="str">
            <v>alcool</v>
          </cell>
          <cell r="C708" t="str">
            <v>Pcs</v>
          </cell>
          <cell r="D708">
            <v>8.65</v>
          </cell>
        </row>
        <row r="709">
          <cell r="A709" t="str">
            <v>Liqueur cacao brune</v>
          </cell>
          <cell r="B709" t="str">
            <v>alcool</v>
          </cell>
          <cell r="C709" t="str">
            <v>Pcs</v>
          </cell>
          <cell r="D709">
            <v>6.84</v>
          </cell>
        </row>
        <row r="710">
          <cell r="A710" t="str">
            <v>Liqueur crème chocolat</v>
          </cell>
          <cell r="B710" t="str">
            <v>alcool</v>
          </cell>
          <cell r="C710" t="str">
            <v>Pcs</v>
          </cell>
          <cell r="D710">
            <v>7.35</v>
          </cell>
        </row>
        <row r="711">
          <cell r="A711" t="str">
            <v>Liqueur curacao orange</v>
          </cell>
          <cell r="B711" t="str">
            <v>alcool</v>
          </cell>
          <cell r="C711" t="str">
            <v>Pcs</v>
          </cell>
          <cell r="D711">
            <v>8.76</v>
          </cell>
        </row>
        <row r="712">
          <cell r="A712" t="str">
            <v>liqueur de banane</v>
          </cell>
          <cell r="B712" t="str">
            <v>alcool</v>
          </cell>
          <cell r="C712" t="str">
            <v>Btll.</v>
          </cell>
          <cell r="D712">
            <v>9.6205449999999999</v>
          </cell>
        </row>
        <row r="713">
          <cell r="A713" t="str">
            <v>liqueur de café</v>
          </cell>
          <cell r="B713" t="str">
            <v>alcool</v>
          </cell>
          <cell r="C713" t="str">
            <v>Btll.</v>
          </cell>
          <cell r="D713">
            <v>15.9666</v>
          </cell>
        </row>
        <row r="714">
          <cell r="A714" t="str">
            <v>liqueur de gentiane</v>
          </cell>
          <cell r="B714" t="str">
            <v>alcool</v>
          </cell>
          <cell r="C714" t="str">
            <v>Btll.</v>
          </cell>
          <cell r="D714">
            <v>0</v>
          </cell>
        </row>
        <row r="715">
          <cell r="A715" t="str">
            <v>liqueur de noisette</v>
          </cell>
          <cell r="B715" t="str">
            <v>alcool</v>
          </cell>
          <cell r="C715" t="str">
            <v>Btll.</v>
          </cell>
          <cell r="D715">
            <v>11.2674</v>
          </cell>
        </row>
        <row r="716">
          <cell r="A716" t="str">
            <v>liqueur de pèche</v>
          </cell>
          <cell r="B716" t="str">
            <v>alcool</v>
          </cell>
          <cell r="C716" t="str">
            <v>Btll.</v>
          </cell>
          <cell r="D716">
            <v>10.13012</v>
          </cell>
        </row>
        <row r="717">
          <cell r="A717" t="str">
            <v>Liqueur fraises des bois</v>
          </cell>
          <cell r="B717" t="str">
            <v>alcool</v>
          </cell>
          <cell r="C717" t="str">
            <v>Pcs</v>
          </cell>
          <cell r="D717">
            <v>7.47</v>
          </cell>
        </row>
        <row r="718">
          <cell r="A718" t="str">
            <v>Liqueur framboise</v>
          </cell>
          <cell r="B718" t="str">
            <v>alcool</v>
          </cell>
          <cell r="C718" t="str">
            <v>Pcs</v>
          </cell>
          <cell r="D718">
            <v>8.8000000000000007</v>
          </cell>
        </row>
        <row r="719">
          <cell r="A719" t="str">
            <v>Liqueur mandarine</v>
          </cell>
          <cell r="B719" t="str">
            <v>alcool</v>
          </cell>
          <cell r="C719" t="str">
            <v>Pcs</v>
          </cell>
          <cell r="D719">
            <v>12.87</v>
          </cell>
        </row>
        <row r="720">
          <cell r="A720" t="str">
            <v>Liqueur menthe</v>
          </cell>
          <cell r="B720" t="str">
            <v>alcool</v>
          </cell>
          <cell r="C720" t="str">
            <v>Pcs</v>
          </cell>
          <cell r="D720">
            <v>10.54</v>
          </cell>
        </row>
        <row r="721">
          <cell r="A721" t="str">
            <v>Liqueur triple sec</v>
          </cell>
          <cell r="B721" t="str">
            <v>alcool</v>
          </cell>
          <cell r="C721" t="str">
            <v>Pcs</v>
          </cell>
          <cell r="D721">
            <v>7.15</v>
          </cell>
        </row>
        <row r="722">
          <cell r="A722" t="str">
            <v>Macon blanc</v>
          </cell>
          <cell r="B722" t="str">
            <v>vin restaurant</v>
          </cell>
          <cell r="C722" t="str">
            <v>Btll.</v>
          </cell>
          <cell r="D722">
            <v>4.3499999999999996</v>
          </cell>
        </row>
        <row r="723">
          <cell r="A723" t="str">
            <v>Madére</v>
          </cell>
          <cell r="B723" t="str">
            <v>alcool</v>
          </cell>
          <cell r="C723" t="str">
            <v>L</v>
          </cell>
          <cell r="D723">
            <v>6.44</v>
          </cell>
        </row>
        <row r="724">
          <cell r="A724" t="str">
            <v>madère</v>
          </cell>
          <cell r="B724" t="str">
            <v>alcool cuisine</v>
          </cell>
          <cell r="C724" t="str">
            <v>Btll.</v>
          </cell>
          <cell r="D724">
            <v>9.5454640000000008</v>
          </cell>
        </row>
        <row r="725">
          <cell r="A725" t="str">
            <v>Madiran r</v>
          </cell>
          <cell r="B725" t="str">
            <v>Cave</v>
          </cell>
          <cell r="C725" t="str">
            <v>L</v>
          </cell>
          <cell r="D725">
            <v>2.77</v>
          </cell>
        </row>
        <row r="726">
          <cell r="A726" t="str">
            <v>Malibu</v>
          </cell>
          <cell r="B726" t="str">
            <v>alcool</v>
          </cell>
          <cell r="C726" t="str">
            <v>Pcs</v>
          </cell>
          <cell r="D726">
            <v>9.0500000000000007</v>
          </cell>
        </row>
        <row r="727">
          <cell r="A727" t="str">
            <v>Malibu original</v>
          </cell>
          <cell r="B727" t="str">
            <v>alcool</v>
          </cell>
          <cell r="C727" t="str">
            <v>Btll.</v>
          </cell>
          <cell r="D727">
            <v>9.1015599999999992</v>
          </cell>
        </row>
        <row r="728">
          <cell r="A728" t="str">
            <v>manzana pomme verte</v>
          </cell>
          <cell r="B728" t="str">
            <v>alcool</v>
          </cell>
          <cell r="C728" t="str">
            <v>Btll.</v>
          </cell>
          <cell r="D728">
            <v>11.46785</v>
          </cell>
        </row>
        <row r="729">
          <cell r="A729" t="str">
            <v>marasquin</v>
          </cell>
          <cell r="B729" t="str">
            <v>alcool</v>
          </cell>
          <cell r="C729" t="str">
            <v>Btll.</v>
          </cell>
          <cell r="D729">
            <v>0</v>
          </cell>
        </row>
        <row r="730">
          <cell r="A730" t="str">
            <v>marc de bourgogne</v>
          </cell>
          <cell r="B730" t="str">
            <v>alcool</v>
          </cell>
          <cell r="C730" t="str">
            <v>Btll.</v>
          </cell>
          <cell r="D730">
            <v>5.3250000000000002</v>
          </cell>
        </row>
        <row r="731">
          <cell r="A731" t="str">
            <v>Marc de gewurztraminer</v>
          </cell>
          <cell r="B731" t="str">
            <v>alcool</v>
          </cell>
          <cell r="C731" t="str">
            <v>Pcs</v>
          </cell>
          <cell r="D731">
            <v>18.829999999999998</v>
          </cell>
        </row>
        <row r="732">
          <cell r="A732" t="str">
            <v>marc de Savoie</v>
          </cell>
          <cell r="B732" t="str">
            <v>alcool</v>
          </cell>
          <cell r="C732" t="str">
            <v>1/2 Bttl.</v>
          </cell>
          <cell r="D732">
            <v>9.0500000000000007</v>
          </cell>
        </row>
        <row r="733">
          <cell r="A733" t="str">
            <v>marie brizard</v>
          </cell>
          <cell r="B733" t="str">
            <v>alcool</v>
          </cell>
          <cell r="C733" t="str">
            <v>Btll.</v>
          </cell>
          <cell r="D733">
            <v>8.6340000000000003</v>
          </cell>
        </row>
        <row r="734">
          <cell r="A734" t="str">
            <v>marquis de terrange</v>
          </cell>
          <cell r="B734" t="str">
            <v>vin restaurant</v>
          </cell>
          <cell r="C734" t="str">
            <v>Btll.</v>
          </cell>
          <cell r="D734">
            <v>6.4094429999999996</v>
          </cell>
        </row>
        <row r="735">
          <cell r="A735" t="str">
            <v>marquis de terrange 1/2</v>
          </cell>
          <cell r="B735" t="str">
            <v>vin restaurant</v>
          </cell>
          <cell r="C735" t="str">
            <v>1/2Btll.</v>
          </cell>
          <cell r="D735">
            <v>4.1909559999999999</v>
          </cell>
        </row>
        <row r="736">
          <cell r="A736" t="str">
            <v>Marsala sec</v>
          </cell>
          <cell r="B736" t="str">
            <v>alcool</v>
          </cell>
          <cell r="C736" t="str">
            <v>Pcs</v>
          </cell>
          <cell r="D736">
            <v>6.36</v>
          </cell>
        </row>
        <row r="737">
          <cell r="A737" t="str">
            <v>martini blanc</v>
          </cell>
          <cell r="B737" t="str">
            <v>alcool</v>
          </cell>
          <cell r="C737" t="str">
            <v>Btll.</v>
          </cell>
          <cell r="D737">
            <v>14.891999999999999</v>
          </cell>
        </row>
        <row r="738">
          <cell r="A738" t="str">
            <v>Martini blanc doux</v>
          </cell>
          <cell r="B738" t="str">
            <v>alcool</v>
          </cell>
          <cell r="C738" t="str">
            <v>Pcs</v>
          </cell>
          <cell r="D738">
            <v>6.72</v>
          </cell>
        </row>
        <row r="739">
          <cell r="A739" t="str">
            <v>Martini blanc dry</v>
          </cell>
          <cell r="B739" t="str">
            <v>alcool</v>
          </cell>
          <cell r="C739" t="str">
            <v>Pcs</v>
          </cell>
          <cell r="D739">
            <v>7.52</v>
          </cell>
        </row>
        <row r="740">
          <cell r="A740" t="str">
            <v>martini dry</v>
          </cell>
          <cell r="B740" t="str">
            <v>alcool</v>
          </cell>
          <cell r="C740" t="str">
            <v>Btll.</v>
          </cell>
          <cell r="D740">
            <v>13.504</v>
          </cell>
        </row>
        <row r="741">
          <cell r="A741" t="str">
            <v>martini rose</v>
          </cell>
          <cell r="B741" t="str">
            <v>alcool</v>
          </cell>
          <cell r="C741" t="str">
            <v>Btll.</v>
          </cell>
          <cell r="D741">
            <v>12.944850000000001</v>
          </cell>
        </row>
        <row r="742">
          <cell r="A742" t="str">
            <v>Martini rosé</v>
          </cell>
          <cell r="B742" t="str">
            <v>alcool</v>
          </cell>
          <cell r="C742" t="str">
            <v>Pcs</v>
          </cell>
          <cell r="D742">
            <v>6.78</v>
          </cell>
        </row>
        <row r="743">
          <cell r="A743" t="str">
            <v>martini rouge</v>
          </cell>
          <cell r="B743" t="str">
            <v>alcool</v>
          </cell>
          <cell r="C743" t="str">
            <v>Btll.</v>
          </cell>
          <cell r="D743">
            <v>15.144</v>
          </cell>
        </row>
        <row r="744">
          <cell r="A744" t="str">
            <v>médoc</v>
          </cell>
          <cell r="B744" t="str">
            <v>vin restaurant</v>
          </cell>
          <cell r="C744" t="str">
            <v>Btll.</v>
          </cell>
          <cell r="D744">
            <v>13.974589</v>
          </cell>
        </row>
        <row r="745">
          <cell r="A745" t="str">
            <v>meursault</v>
          </cell>
          <cell r="B745" t="str">
            <v>vin restaurant</v>
          </cell>
          <cell r="C745" t="str">
            <v>Btll.</v>
          </cell>
          <cell r="D745">
            <v>24.5</v>
          </cell>
        </row>
        <row r="746">
          <cell r="A746" t="str">
            <v>mondeuse</v>
          </cell>
          <cell r="B746" t="str">
            <v>vin restaurant</v>
          </cell>
          <cell r="C746" t="str">
            <v>Btll.</v>
          </cell>
          <cell r="D746">
            <v>4.5599999999999996</v>
          </cell>
        </row>
        <row r="747">
          <cell r="A747" t="str">
            <v>mondeuse blanche</v>
          </cell>
          <cell r="B747" t="str">
            <v>vin restaurant</v>
          </cell>
          <cell r="C747" t="str">
            <v>Btll.</v>
          </cell>
          <cell r="D747">
            <v>0</v>
          </cell>
        </row>
        <row r="748">
          <cell r="A748" t="str">
            <v>mondeuse prestige 2000</v>
          </cell>
          <cell r="B748" t="str">
            <v>vin restaurant</v>
          </cell>
          <cell r="C748" t="str">
            <v>Btll.</v>
          </cell>
          <cell r="D748">
            <v>8.3719999999999999</v>
          </cell>
        </row>
        <row r="749">
          <cell r="A749" t="str">
            <v>mondeuse prestige 2007</v>
          </cell>
          <cell r="B749" t="str">
            <v>vin restaurant</v>
          </cell>
          <cell r="C749" t="str">
            <v>Btll.</v>
          </cell>
          <cell r="D749">
            <v>7.774</v>
          </cell>
        </row>
        <row r="750">
          <cell r="A750" t="str">
            <v>moscato</v>
          </cell>
          <cell r="B750" t="str">
            <v>alcool</v>
          </cell>
          <cell r="C750" t="str">
            <v>L</v>
          </cell>
          <cell r="D750">
            <v>0</v>
          </cell>
        </row>
        <row r="751">
          <cell r="A751" t="str">
            <v>Muscadet bl</v>
          </cell>
          <cell r="B751" t="str">
            <v>Cave</v>
          </cell>
          <cell r="C751" t="str">
            <v>L</v>
          </cell>
          <cell r="D751">
            <v>2.4700000000000002</v>
          </cell>
        </row>
        <row r="752">
          <cell r="A752" t="str">
            <v>muscadet sevre maine</v>
          </cell>
          <cell r="B752" t="str">
            <v>vin restaurant</v>
          </cell>
          <cell r="C752" t="str">
            <v>Btll.</v>
          </cell>
          <cell r="D752">
            <v>3.99</v>
          </cell>
        </row>
        <row r="753">
          <cell r="A753" t="str">
            <v>muscat</v>
          </cell>
          <cell r="B753" t="str">
            <v>alcool</v>
          </cell>
          <cell r="C753" t="str">
            <v>Btll.</v>
          </cell>
          <cell r="D753">
            <v>8.2510010000000005</v>
          </cell>
        </row>
        <row r="754">
          <cell r="A754" t="str">
            <v>muscat beaumes de Venise</v>
          </cell>
          <cell r="B754" t="str">
            <v>vin restaurant</v>
          </cell>
          <cell r="C754" t="str">
            <v>Btll.</v>
          </cell>
          <cell r="D754">
            <v>14.71725</v>
          </cell>
        </row>
        <row r="755">
          <cell r="A755" t="str">
            <v>muscat de samos</v>
          </cell>
          <cell r="B755" t="str">
            <v>alcool</v>
          </cell>
          <cell r="C755" t="str">
            <v>Btll.</v>
          </cell>
          <cell r="D755">
            <v>3.9984500000000001</v>
          </cell>
        </row>
        <row r="756">
          <cell r="A756" t="str">
            <v>Muscat rivesaltes</v>
          </cell>
          <cell r="B756" t="str">
            <v>Cave</v>
          </cell>
          <cell r="C756" t="str">
            <v>L</v>
          </cell>
          <cell r="D756">
            <v>5.64</v>
          </cell>
        </row>
        <row r="757">
          <cell r="A757" t="str">
            <v>noilly Prat</v>
          </cell>
          <cell r="B757" t="str">
            <v>alcool</v>
          </cell>
          <cell r="C757" t="str">
            <v>Btll.</v>
          </cell>
          <cell r="D757">
            <v>10.582138</v>
          </cell>
        </row>
        <row r="758">
          <cell r="A758" t="str">
            <v>orange extrait  (grand marnier cuisine)</v>
          </cell>
          <cell r="B758" t="str">
            <v>alcool cuisine</v>
          </cell>
          <cell r="C758" t="str">
            <v>Btll.</v>
          </cell>
          <cell r="D758">
            <v>14.875500000000001</v>
          </cell>
        </row>
        <row r="759">
          <cell r="A759" t="str">
            <v>orloff (vodka)</v>
          </cell>
          <cell r="B759" t="str">
            <v>alcool</v>
          </cell>
          <cell r="C759" t="str">
            <v>Btll.</v>
          </cell>
          <cell r="D759">
            <v>10.349550000000001</v>
          </cell>
        </row>
        <row r="760">
          <cell r="A760" t="str">
            <v>ouzo</v>
          </cell>
          <cell r="B760" t="str">
            <v>alcool</v>
          </cell>
          <cell r="C760" t="str">
            <v>Btll.</v>
          </cell>
          <cell r="D760">
            <v>0</v>
          </cell>
        </row>
        <row r="761">
          <cell r="A761" t="str">
            <v>Pacific</v>
          </cell>
          <cell r="B761" t="str">
            <v>alcool</v>
          </cell>
          <cell r="C761" t="str">
            <v>Pcs</v>
          </cell>
          <cell r="D761">
            <v>6.02</v>
          </cell>
        </row>
        <row r="762">
          <cell r="A762" t="str">
            <v>pago ananas en litre</v>
          </cell>
          <cell r="B762" t="str">
            <v>jus de fruits</v>
          </cell>
          <cell r="C762" t="str">
            <v>Btll.</v>
          </cell>
          <cell r="D762">
            <v>0</v>
          </cell>
        </row>
        <row r="763">
          <cell r="A763" t="str">
            <v>pago orange en litre</v>
          </cell>
          <cell r="B763" t="str">
            <v>jus de fruits</v>
          </cell>
          <cell r="C763" t="str">
            <v>L</v>
          </cell>
          <cell r="D763">
            <v>2.09945</v>
          </cell>
        </row>
        <row r="764">
          <cell r="A764" t="str">
            <v>pago pomme en litre</v>
          </cell>
          <cell r="B764" t="str">
            <v>jus de fruits</v>
          </cell>
          <cell r="C764" t="str">
            <v>L</v>
          </cell>
          <cell r="D764">
            <v>0</v>
          </cell>
        </row>
        <row r="765">
          <cell r="A765" t="str">
            <v>passetougrain</v>
          </cell>
          <cell r="B765" t="str">
            <v>vin restaurant</v>
          </cell>
          <cell r="C765" t="str">
            <v>Btll.</v>
          </cell>
          <cell r="D765">
            <v>8.1369889999999998</v>
          </cell>
        </row>
        <row r="766">
          <cell r="A766" t="str">
            <v>Pastis</v>
          </cell>
          <cell r="B766" t="str">
            <v>Cave</v>
          </cell>
          <cell r="C766" t="str">
            <v>L</v>
          </cell>
          <cell r="D766">
            <v>13.26</v>
          </cell>
        </row>
        <row r="767">
          <cell r="A767" t="str">
            <v>Pastis 51</v>
          </cell>
          <cell r="B767" t="str">
            <v>alcool</v>
          </cell>
          <cell r="C767" t="str">
            <v>Pcs</v>
          </cell>
          <cell r="D767">
            <v>12.69</v>
          </cell>
        </row>
        <row r="768">
          <cell r="A768" t="str">
            <v>pelforth</v>
          </cell>
          <cell r="B768" t="str">
            <v>bière</v>
          </cell>
          <cell r="C768" t="str">
            <v>Btll.</v>
          </cell>
          <cell r="D768">
            <v>0.7</v>
          </cell>
        </row>
        <row r="769">
          <cell r="A769" t="str">
            <v>pernod</v>
          </cell>
          <cell r="B769" t="str">
            <v>alcool</v>
          </cell>
          <cell r="C769" t="str">
            <v>Btll.</v>
          </cell>
          <cell r="D769">
            <v>15.9068</v>
          </cell>
        </row>
        <row r="770">
          <cell r="A770" t="str">
            <v>Perrier</v>
          </cell>
          <cell r="B770" t="str">
            <v>eaux minérales</v>
          </cell>
          <cell r="C770" t="str">
            <v>1/4Btll.</v>
          </cell>
          <cell r="D770">
            <v>1.211401</v>
          </cell>
        </row>
        <row r="771">
          <cell r="A771" t="str">
            <v xml:space="preserve">Perrier </v>
          </cell>
          <cell r="B771" t="str">
            <v>eaux minérales</v>
          </cell>
          <cell r="C771" t="str">
            <v>L</v>
          </cell>
          <cell r="D771">
            <v>0.64</v>
          </cell>
        </row>
        <row r="772">
          <cell r="A772" t="str">
            <v>pétillant de Savoie</v>
          </cell>
          <cell r="B772" t="str">
            <v>vin restaurant</v>
          </cell>
          <cell r="C772" t="str">
            <v>Btll.</v>
          </cell>
          <cell r="D772">
            <v>6.36</v>
          </cell>
        </row>
        <row r="773">
          <cell r="A773" t="str">
            <v>Picon</v>
          </cell>
          <cell r="B773" t="str">
            <v>alcool</v>
          </cell>
          <cell r="C773" t="str">
            <v>Pcs</v>
          </cell>
          <cell r="D773">
            <v>6.43</v>
          </cell>
        </row>
        <row r="774">
          <cell r="A774" t="str">
            <v>picpoule de pinet blanc</v>
          </cell>
          <cell r="B774" t="str">
            <v>vin restaurant</v>
          </cell>
          <cell r="C774" t="str">
            <v>Btll.</v>
          </cell>
          <cell r="D774">
            <v>3.37</v>
          </cell>
        </row>
        <row r="775">
          <cell r="A775" t="str">
            <v>pimm's</v>
          </cell>
          <cell r="B775" t="str">
            <v>alcool</v>
          </cell>
          <cell r="C775" t="str">
            <v>Btll.</v>
          </cell>
          <cell r="D775">
            <v>0</v>
          </cell>
        </row>
        <row r="776">
          <cell r="A776" t="str">
            <v>pineau des Charentes</v>
          </cell>
          <cell r="B776" t="str">
            <v>alcool</v>
          </cell>
          <cell r="C776" t="str">
            <v>Btll.</v>
          </cell>
          <cell r="D776">
            <v>6.87</v>
          </cell>
        </row>
        <row r="777">
          <cell r="A777" t="str">
            <v>pinot noir 2007 prestige</v>
          </cell>
          <cell r="B777" t="str">
            <v>vin restaurant</v>
          </cell>
          <cell r="C777" t="str">
            <v>Btll.</v>
          </cell>
          <cell r="D777">
            <v>5.3819999999999997</v>
          </cell>
        </row>
        <row r="778">
          <cell r="A778" t="str">
            <v>pommeau</v>
          </cell>
          <cell r="B778" t="str">
            <v>alcool</v>
          </cell>
          <cell r="C778" t="str">
            <v>Btll.</v>
          </cell>
          <cell r="D778">
            <v>0</v>
          </cell>
        </row>
        <row r="779">
          <cell r="A779" t="str">
            <v>porto blanc</v>
          </cell>
          <cell r="B779" t="str">
            <v>alcool</v>
          </cell>
          <cell r="C779" t="str">
            <v>Btll.</v>
          </cell>
          <cell r="D779">
            <v>13.374000000000001</v>
          </cell>
        </row>
        <row r="780">
          <cell r="A780" t="str">
            <v>Porto r diez cuis</v>
          </cell>
          <cell r="B780" t="str">
            <v>Cave</v>
          </cell>
          <cell r="C780" t="str">
            <v>L</v>
          </cell>
          <cell r="D780">
            <v>7.45</v>
          </cell>
        </row>
        <row r="781">
          <cell r="A781" t="str">
            <v>Porto rouge</v>
          </cell>
          <cell r="B781" t="str">
            <v>alcool</v>
          </cell>
          <cell r="C781" t="str">
            <v>Pcs</v>
          </cell>
          <cell r="D781">
            <v>5.07</v>
          </cell>
        </row>
        <row r="782">
          <cell r="A782" t="str">
            <v>porto rouge cuisine</v>
          </cell>
          <cell r="B782" t="str">
            <v>alcool</v>
          </cell>
          <cell r="C782" t="str">
            <v>Btll.</v>
          </cell>
          <cell r="D782">
            <v>8.0632020000000004</v>
          </cell>
        </row>
        <row r="783">
          <cell r="A783" t="str">
            <v>porto rouge sandeman</v>
          </cell>
          <cell r="B783" t="str">
            <v>alcool</v>
          </cell>
          <cell r="C783" t="str">
            <v>Btll.</v>
          </cell>
          <cell r="D783">
            <v>6.65</v>
          </cell>
        </row>
        <row r="784">
          <cell r="A784" t="str">
            <v>porto Ruby</v>
          </cell>
          <cell r="B784" t="str">
            <v>alcool</v>
          </cell>
          <cell r="C784" t="str">
            <v>Btll.</v>
          </cell>
          <cell r="D784">
            <v>10.178110999999999</v>
          </cell>
        </row>
        <row r="785">
          <cell r="A785" t="str">
            <v>porto tawny</v>
          </cell>
          <cell r="B785" t="str">
            <v>alcool</v>
          </cell>
          <cell r="C785" t="str">
            <v>Btll.</v>
          </cell>
          <cell r="D785">
            <v>10.18075</v>
          </cell>
        </row>
        <row r="786">
          <cell r="A786" t="str">
            <v>porto white</v>
          </cell>
          <cell r="B786" t="str">
            <v>alcool</v>
          </cell>
          <cell r="C786" t="str">
            <v>Btll.</v>
          </cell>
          <cell r="D786">
            <v>10.1913</v>
          </cell>
        </row>
        <row r="787">
          <cell r="A787" t="str">
            <v>pouilly fuisse</v>
          </cell>
          <cell r="B787" t="str">
            <v>vin restaurant</v>
          </cell>
          <cell r="C787" t="str">
            <v>Btll.</v>
          </cell>
          <cell r="D787">
            <v>12.66</v>
          </cell>
        </row>
        <row r="788">
          <cell r="A788" t="str">
            <v>Pulco citron jaune</v>
          </cell>
          <cell r="B788" t="str">
            <v>alcool</v>
          </cell>
          <cell r="C788" t="str">
            <v>L</v>
          </cell>
          <cell r="D788">
            <v>3.11</v>
          </cell>
        </row>
        <row r="789">
          <cell r="A789" t="str">
            <v>rhum</v>
          </cell>
          <cell r="B789" t="str">
            <v>alcool</v>
          </cell>
          <cell r="C789" t="str">
            <v>Btll.</v>
          </cell>
          <cell r="D789">
            <v>19.55</v>
          </cell>
        </row>
        <row r="790">
          <cell r="A790" t="str">
            <v>Rhum ambré</v>
          </cell>
          <cell r="B790" t="str">
            <v>alcool</v>
          </cell>
          <cell r="C790" t="str">
            <v>L</v>
          </cell>
          <cell r="D790">
            <v>6.74</v>
          </cell>
        </row>
        <row r="791">
          <cell r="A791" t="str">
            <v>rhum bacardi</v>
          </cell>
          <cell r="B791" t="str">
            <v>alcool</v>
          </cell>
          <cell r="C791" t="str">
            <v>Btll.</v>
          </cell>
          <cell r="D791">
            <v>0</v>
          </cell>
        </row>
        <row r="792">
          <cell r="A792" t="str">
            <v>rhum blanc</v>
          </cell>
          <cell r="B792" t="str">
            <v>alcool</v>
          </cell>
          <cell r="C792" t="str">
            <v>Btll.</v>
          </cell>
          <cell r="D792">
            <v>9.005001</v>
          </cell>
        </row>
        <row r="793">
          <cell r="A793" t="str">
            <v>Rhum brun</v>
          </cell>
          <cell r="B793" t="str">
            <v>Cave</v>
          </cell>
          <cell r="C793" t="str">
            <v>L</v>
          </cell>
          <cell r="D793">
            <v>8.1999999999999993</v>
          </cell>
        </row>
        <row r="794">
          <cell r="A794" t="str">
            <v>rhum havana club</v>
          </cell>
          <cell r="B794" t="str">
            <v>alcool</v>
          </cell>
          <cell r="C794" t="str">
            <v>Btll.</v>
          </cell>
          <cell r="D794">
            <v>0</v>
          </cell>
        </row>
        <row r="795">
          <cell r="A795" t="str">
            <v>rhum Martinique supérieur</v>
          </cell>
          <cell r="B795" t="str">
            <v>alcool</v>
          </cell>
          <cell r="C795" t="str">
            <v>Btll.</v>
          </cell>
          <cell r="D795">
            <v>9.8466660000000008</v>
          </cell>
        </row>
        <row r="796">
          <cell r="A796" t="str">
            <v>rhum saint James cuisine</v>
          </cell>
          <cell r="B796" t="str">
            <v>alcool cuisine</v>
          </cell>
          <cell r="C796" t="str">
            <v>Btll.</v>
          </cell>
          <cell r="D796">
            <v>12.168122</v>
          </cell>
        </row>
        <row r="797">
          <cell r="A797" t="str">
            <v>Ricard</v>
          </cell>
          <cell r="B797" t="str">
            <v>alcool</v>
          </cell>
          <cell r="C797" t="str">
            <v>Btll.</v>
          </cell>
          <cell r="D797">
            <v>16.632000000000001</v>
          </cell>
        </row>
        <row r="798">
          <cell r="A798" t="str">
            <v>Riesling</v>
          </cell>
          <cell r="B798" t="str">
            <v>Cave</v>
          </cell>
          <cell r="C798" t="str">
            <v>L</v>
          </cell>
          <cell r="D798">
            <v>3.51</v>
          </cell>
        </row>
        <row r="799">
          <cell r="A799" t="str">
            <v>riesling 2008</v>
          </cell>
          <cell r="B799" t="str">
            <v>vin restaurant</v>
          </cell>
          <cell r="C799" t="str">
            <v>Btll.</v>
          </cell>
          <cell r="D799">
            <v>7.8079999999999998</v>
          </cell>
        </row>
        <row r="800">
          <cell r="A800" t="str">
            <v>rioja esencia Valdemar</v>
          </cell>
          <cell r="B800" t="str">
            <v>vin restaurant</v>
          </cell>
          <cell r="C800" t="str">
            <v>Btll.</v>
          </cell>
          <cell r="D800">
            <v>5.4859999999999998</v>
          </cell>
        </row>
        <row r="801">
          <cell r="A801" t="str">
            <v>Ron baccardi</v>
          </cell>
          <cell r="B801" t="str">
            <v>alcool</v>
          </cell>
          <cell r="C801" t="str">
            <v>Btll.</v>
          </cell>
          <cell r="D801">
            <v>12.558</v>
          </cell>
        </row>
        <row r="802">
          <cell r="A802" t="str">
            <v>rose des castra</v>
          </cell>
          <cell r="B802" t="str">
            <v>vin restaurant</v>
          </cell>
          <cell r="C802" t="str">
            <v>Btll.</v>
          </cell>
          <cell r="D802">
            <v>5.2644500000000001</v>
          </cell>
        </row>
        <row r="803">
          <cell r="A803" t="str">
            <v>roussette</v>
          </cell>
          <cell r="B803" t="str">
            <v>vin restaurant</v>
          </cell>
          <cell r="C803" t="str">
            <v>Btll.</v>
          </cell>
          <cell r="D803">
            <v>3.5</v>
          </cell>
        </row>
        <row r="804">
          <cell r="A804" t="str">
            <v>saint emilion carl</v>
          </cell>
          <cell r="B804" t="str">
            <v>vin restaurant</v>
          </cell>
          <cell r="C804" t="str">
            <v>Btll.</v>
          </cell>
          <cell r="D804">
            <v>14.30416</v>
          </cell>
        </row>
        <row r="805">
          <cell r="A805" t="str">
            <v>saint joseph 2006</v>
          </cell>
          <cell r="B805" t="str">
            <v>vin restaurant</v>
          </cell>
          <cell r="C805" t="str">
            <v>Btll.</v>
          </cell>
          <cell r="D805">
            <v>15.41644</v>
          </cell>
        </row>
        <row r="806">
          <cell r="A806" t="str">
            <v>saint peray blanc</v>
          </cell>
          <cell r="B806" t="str">
            <v>vin restaurant</v>
          </cell>
          <cell r="C806" t="str">
            <v>Btll.</v>
          </cell>
          <cell r="D806">
            <v>0</v>
          </cell>
        </row>
        <row r="807">
          <cell r="A807" t="str">
            <v>Saint Raphaël blanc</v>
          </cell>
          <cell r="B807" t="str">
            <v>alcool</v>
          </cell>
          <cell r="C807" t="str">
            <v>Pcs</v>
          </cell>
          <cell r="D807">
            <v>5.24</v>
          </cell>
        </row>
        <row r="808">
          <cell r="A808" t="str">
            <v>Saint Raphaël rouge</v>
          </cell>
          <cell r="B808" t="str">
            <v>alcool</v>
          </cell>
          <cell r="C808" t="str">
            <v>Pcs</v>
          </cell>
          <cell r="D808">
            <v>5.24</v>
          </cell>
        </row>
        <row r="809">
          <cell r="A809" t="str">
            <v>saint veran</v>
          </cell>
          <cell r="B809" t="str">
            <v>vin restaurant</v>
          </cell>
          <cell r="C809" t="str">
            <v>1/2Btll.</v>
          </cell>
          <cell r="D809">
            <v>5.8025000000000002</v>
          </cell>
        </row>
        <row r="810">
          <cell r="A810" t="str">
            <v>sainte croix du mont</v>
          </cell>
          <cell r="B810" t="str">
            <v>vin restaurant</v>
          </cell>
          <cell r="C810" t="str">
            <v>Btll.</v>
          </cell>
          <cell r="D810">
            <v>8.5872799999999998</v>
          </cell>
        </row>
        <row r="811">
          <cell r="A811" t="str">
            <v>saké</v>
          </cell>
          <cell r="B811" t="str">
            <v>alcool</v>
          </cell>
          <cell r="C811" t="str">
            <v>Btll.</v>
          </cell>
          <cell r="D811">
            <v>16.91</v>
          </cell>
        </row>
        <row r="812">
          <cell r="A812" t="str">
            <v>sancerre</v>
          </cell>
          <cell r="B812" t="str">
            <v>alcool</v>
          </cell>
          <cell r="C812" t="str">
            <v>Btll.</v>
          </cell>
          <cell r="D812">
            <v>9.35</v>
          </cell>
        </row>
        <row r="813">
          <cell r="A813" t="str">
            <v>sancerre blanc</v>
          </cell>
          <cell r="B813" t="str">
            <v>vin restaurant</v>
          </cell>
          <cell r="C813" t="str">
            <v>Btll.</v>
          </cell>
          <cell r="D813">
            <v>9.59</v>
          </cell>
        </row>
        <row r="814">
          <cell r="A814" t="str">
            <v>sancerre Laporte 2004</v>
          </cell>
          <cell r="B814" t="str">
            <v>vin restaurant</v>
          </cell>
          <cell r="C814" t="str">
            <v>Btll.</v>
          </cell>
          <cell r="D814">
            <v>13.166399999999999</v>
          </cell>
        </row>
        <row r="815">
          <cell r="A815" t="str">
            <v>sangre de toro 06 rouge</v>
          </cell>
          <cell r="B815" t="str">
            <v>vin restaurant</v>
          </cell>
          <cell r="C815" t="str">
            <v>Btll.</v>
          </cell>
          <cell r="D815">
            <v>3.7874500000000002</v>
          </cell>
        </row>
        <row r="816">
          <cell r="A816" t="str">
            <v>sangre de toro rouge</v>
          </cell>
          <cell r="B816" t="str">
            <v>vin restaurant</v>
          </cell>
          <cell r="C816" t="str">
            <v>1/2Btll.</v>
          </cell>
          <cell r="D816">
            <v>2.8379500000000002</v>
          </cell>
        </row>
        <row r="817">
          <cell r="A817" t="str">
            <v>sangria dom Simon 1.5 l</v>
          </cell>
          <cell r="B817" t="str">
            <v>alcool</v>
          </cell>
          <cell r="C817" t="str">
            <v>Btll.</v>
          </cell>
          <cell r="D817">
            <v>1.85</v>
          </cell>
        </row>
        <row r="818">
          <cell r="A818" t="str">
            <v>santenay</v>
          </cell>
          <cell r="B818" t="str">
            <v>vin restaurant</v>
          </cell>
          <cell r="C818" t="str">
            <v>Btll.</v>
          </cell>
          <cell r="D818">
            <v>0</v>
          </cell>
        </row>
        <row r="819">
          <cell r="A819" t="str">
            <v>Saumur pétillant</v>
          </cell>
          <cell r="B819" t="str">
            <v>alcool</v>
          </cell>
          <cell r="C819" t="str">
            <v>Btll.</v>
          </cell>
          <cell r="D819">
            <v>5.2011500000000002</v>
          </cell>
        </row>
        <row r="820">
          <cell r="A820" t="str">
            <v>sauterne</v>
          </cell>
          <cell r="B820" t="str">
            <v>vin restaurant</v>
          </cell>
          <cell r="C820" t="str">
            <v>Btll.</v>
          </cell>
          <cell r="D820">
            <v>7.65</v>
          </cell>
        </row>
        <row r="821">
          <cell r="A821" t="str">
            <v>Sauternes</v>
          </cell>
          <cell r="B821" t="str">
            <v>Cave</v>
          </cell>
          <cell r="C821" t="str">
            <v>L</v>
          </cell>
          <cell r="D821">
            <v>8.43</v>
          </cell>
        </row>
        <row r="822">
          <cell r="A822" t="str">
            <v>schnaps</v>
          </cell>
          <cell r="B822" t="str">
            <v>alcool</v>
          </cell>
          <cell r="C822" t="str">
            <v>Btll.</v>
          </cell>
          <cell r="D822">
            <v>0</v>
          </cell>
        </row>
        <row r="823">
          <cell r="A823" t="str">
            <v>scotch whisky</v>
          </cell>
          <cell r="B823" t="str">
            <v>alcool</v>
          </cell>
          <cell r="C823" t="str">
            <v>Btll.</v>
          </cell>
          <cell r="D823">
            <v>25.7</v>
          </cell>
        </row>
        <row r="824">
          <cell r="A824" t="str">
            <v>Seyssel brut</v>
          </cell>
          <cell r="B824" t="str">
            <v>vin restaurant</v>
          </cell>
          <cell r="C824" t="str">
            <v>Btll.</v>
          </cell>
          <cell r="D824">
            <v>0</v>
          </cell>
        </row>
        <row r="825">
          <cell r="A825" t="str">
            <v>Sirop de citron</v>
          </cell>
          <cell r="B825" t="str">
            <v>alcool</v>
          </cell>
          <cell r="C825" t="str">
            <v>Pcs</v>
          </cell>
          <cell r="D825">
            <v>2.6</v>
          </cell>
        </row>
        <row r="826">
          <cell r="A826" t="str">
            <v>Sirop de fraise</v>
          </cell>
          <cell r="B826" t="str">
            <v>alcool</v>
          </cell>
          <cell r="C826" t="str">
            <v>Pcs</v>
          </cell>
          <cell r="D826">
            <v>3.03</v>
          </cell>
        </row>
        <row r="827">
          <cell r="A827" t="str">
            <v>Sirop de grenadine</v>
          </cell>
          <cell r="B827" t="str">
            <v>alcool</v>
          </cell>
          <cell r="C827" t="str">
            <v>Pcs</v>
          </cell>
          <cell r="D827">
            <v>2.11</v>
          </cell>
        </row>
        <row r="828">
          <cell r="A828" t="str">
            <v>Sirop de menthe</v>
          </cell>
          <cell r="B828" t="str">
            <v>alcool</v>
          </cell>
          <cell r="C828" t="str">
            <v>Pcs</v>
          </cell>
          <cell r="D828">
            <v>2.54</v>
          </cell>
        </row>
        <row r="829">
          <cell r="A829" t="str">
            <v>Sirop d'orgeat</v>
          </cell>
          <cell r="B829" t="str">
            <v>alcool</v>
          </cell>
          <cell r="C829" t="str">
            <v>Pcs</v>
          </cell>
          <cell r="D829">
            <v>3.31</v>
          </cell>
        </row>
        <row r="830">
          <cell r="A830" t="str">
            <v>soare supra</v>
          </cell>
          <cell r="B830" t="str">
            <v>alcool</v>
          </cell>
          <cell r="C830" t="str">
            <v>Btll.</v>
          </cell>
          <cell r="D830">
            <v>0</v>
          </cell>
        </row>
        <row r="831">
          <cell r="A831" t="str">
            <v>soda</v>
          </cell>
          <cell r="B831" t="str">
            <v>jus de fruits</v>
          </cell>
          <cell r="C831" t="str">
            <v>Btll.</v>
          </cell>
          <cell r="D831">
            <v>1.8</v>
          </cell>
        </row>
        <row r="832">
          <cell r="A832" t="str">
            <v>Soho</v>
          </cell>
          <cell r="B832" t="str">
            <v>alcool</v>
          </cell>
          <cell r="C832" t="str">
            <v>Btll.</v>
          </cell>
          <cell r="D832">
            <v>10.08</v>
          </cell>
        </row>
        <row r="833">
          <cell r="A833" t="str">
            <v>southern comfort</v>
          </cell>
          <cell r="B833" t="str">
            <v>alcool</v>
          </cell>
          <cell r="C833" t="str">
            <v>Btll.</v>
          </cell>
          <cell r="D833">
            <v>16.624400000000001</v>
          </cell>
        </row>
        <row r="834">
          <cell r="A834" t="str">
            <v>sucre de canne</v>
          </cell>
          <cell r="B834" t="str">
            <v>alcool</v>
          </cell>
          <cell r="C834" t="str">
            <v>Btll.</v>
          </cell>
          <cell r="D834">
            <v>0</v>
          </cell>
        </row>
        <row r="835">
          <cell r="A835" t="str">
            <v>Suze</v>
          </cell>
          <cell r="B835" t="str">
            <v>alcool</v>
          </cell>
          <cell r="C835" t="str">
            <v>Btll.</v>
          </cell>
          <cell r="D835">
            <v>14.412000000000001</v>
          </cell>
        </row>
        <row r="836">
          <cell r="A836" t="str">
            <v>tavel</v>
          </cell>
          <cell r="B836" t="str">
            <v>vin restaurant</v>
          </cell>
          <cell r="C836" t="str">
            <v>Btll.</v>
          </cell>
          <cell r="D836">
            <v>8.3628509999999991</v>
          </cell>
        </row>
        <row r="837">
          <cell r="A837" t="str">
            <v>tequila</v>
          </cell>
          <cell r="B837" t="str">
            <v>alcool</v>
          </cell>
          <cell r="C837" t="str">
            <v>Btll.</v>
          </cell>
          <cell r="D837">
            <v>15.304745</v>
          </cell>
        </row>
        <row r="838">
          <cell r="A838" t="str">
            <v>Téquila</v>
          </cell>
          <cell r="B838" t="str">
            <v>alcool</v>
          </cell>
          <cell r="C838" t="str">
            <v>Pcs</v>
          </cell>
          <cell r="D838">
            <v>12.15</v>
          </cell>
        </row>
        <row r="839">
          <cell r="A839" t="str">
            <v>Tokay pinot gris</v>
          </cell>
          <cell r="B839" t="str">
            <v>Cave</v>
          </cell>
          <cell r="C839" t="str">
            <v>L</v>
          </cell>
          <cell r="D839">
            <v>5.47</v>
          </cell>
        </row>
        <row r="840">
          <cell r="A840" t="str">
            <v>vacqueras</v>
          </cell>
          <cell r="B840" t="str">
            <v>vin restaurant</v>
          </cell>
          <cell r="C840" t="str">
            <v>Btll.</v>
          </cell>
          <cell r="D840">
            <v>9.3700010000000002</v>
          </cell>
        </row>
        <row r="841">
          <cell r="A841" t="str">
            <v>valpolicella</v>
          </cell>
          <cell r="B841" t="str">
            <v>vin restaurant</v>
          </cell>
          <cell r="C841" t="str">
            <v>Btll.</v>
          </cell>
          <cell r="D841">
            <v>5.1415420000000003</v>
          </cell>
        </row>
        <row r="842">
          <cell r="A842" t="str">
            <v>valpolicella   1/2</v>
          </cell>
          <cell r="B842" t="str">
            <v>vin restaurant</v>
          </cell>
          <cell r="C842" t="str">
            <v>1/2Btll.</v>
          </cell>
          <cell r="D842">
            <v>3.4426860000000001</v>
          </cell>
        </row>
        <row r="843">
          <cell r="A843" t="str">
            <v>vermouth  rouge de Chambéry</v>
          </cell>
          <cell r="B843" t="str">
            <v>alcool</v>
          </cell>
          <cell r="C843" t="str">
            <v>Btll.</v>
          </cell>
          <cell r="D843">
            <v>4.99</v>
          </cell>
        </row>
        <row r="844">
          <cell r="A844" t="str">
            <v>vermouth de Chambéry</v>
          </cell>
          <cell r="B844" t="str">
            <v>alcool cuisine</v>
          </cell>
          <cell r="C844" t="str">
            <v>Btll.</v>
          </cell>
          <cell r="D844">
            <v>7.1</v>
          </cell>
        </row>
        <row r="845">
          <cell r="A845" t="str">
            <v>vermouth dry</v>
          </cell>
          <cell r="B845" t="str">
            <v>alcool</v>
          </cell>
          <cell r="C845" t="str">
            <v>Btll.</v>
          </cell>
          <cell r="D845">
            <v>0</v>
          </cell>
        </row>
        <row r="846">
          <cell r="A846" t="str">
            <v>vermouth italien</v>
          </cell>
          <cell r="B846" t="str">
            <v>alcool</v>
          </cell>
          <cell r="C846" t="str">
            <v>Btll.</v>
          </cell>
          <cell r="D846">
            <v>5.46</v>
          </cell>
        </row>
        <row r="847">
          <cell r="A847" t="str">
            <v>Vermouth rouge</v>
          </cell>
          <cell r="B847" t="str">
            <v>alcool</v>
          </cell>
          <cell r="C847" t="str">
            <v>Pcs</v>
          </cell>
          <cell r="D847">
            <v>6.05</v>
          </cell>
        </row>
        <row r="848">
          <cell r="A848" t="str">
            <v>vigna del sol 07 blanc</v>
          </cell>
          <cell r="B848" t="str">
            <v>vin restaurant</v>
          </cell>
          <cell r="C848" t="str">
            <v>Btll.</v>
          </cell>
          <cell r="D848">
            <v>3.6819500000000001</v>
          </cell>
        </row>
        <row r="849">
          <cell r="A849" t="str">
            <v>vigna Esméralda 07 blanc</v>
          </cell>
          <cell r="B849" t="str">
            <v>vin restaurant</v>
          </cell>
          <cell r="C849" t="str">
            <v>Btll.</v>
          </cell>
          <cell r="D849">
            <v>4.7369500000000002</v>
          </cell>
        </row>
        <row r="850">
          <cell r="A850" t="str">
            <v>Vin Apremont AOC 75cl</v>
          </cell>
          <cell r="B850" t="str">
            <v>alcool</v>
          </cell>
          <cell r="C850" t="str">
            <v>Pcs</v>
          </cell>
          <cell r="D850">
            <v>4.4400000000000004</v>
          </cell>
        </row>
        <row r="851">
          <cell r="A851" t="str">
            <v>Vin Bergerac blanc 75cl</v>
          </cell>
          <cell r="B851" t="str">
            <v>alcool</v>
          </cell>
          <cell r="C851" t="str">
            <v>Pcs</v>
          </cell>
          <cell r="D851">
            <v>2.4900000000000002</v>
          </cell>
        </row>
        <row r="852">
          <cell r="A852" t="str">
            <v>Vin Bergerac rouge 75cl</v>
          </cell>
          <cell r="B852" t="str">
            <v>alcool</v>
          </cell>
          <cell r="C852" t="str">
            <v>Pcs</v>
          </cell>
          <cell r="D852">
            <v>2.57</v>
          </cell>
        </row>
        <row r="853">
          <cell r="A853" t="str">
            <v>vin blanc cuisine</v>
          </cell>
          <cell r="B853" t="str">
            <v>vin cuisine</v>
          </cell>
          <cell r="C853" t="str">
            <v>Btll.</v>
          </cell>
          <cell r="D853">
            <v>1.7813639999999999</v>
          </cell>
        </row>
        <row r="854">
          <cell r="A854" t="str">
            <v>Vin blanc ordinaire</v>
          </cell>
          <cell r="B854" t="str">
            <v>alcool</v>
          </cell>
          <cell r="C854" t="str">
            <v>L</v>
          </cell>
          <cell r="D854">
            <v>1.52</v>
          </cell>
        </row>
        <row r="855">
          <cell r="A855" t="str">
            <v>vin blanc st croix du mont</v>
          </cell>
          <cell r="B855" t="str">
            <v>vin restaurant</v>
          </cell>
          <cell r="C855" t="str">
            <v>Btll.</v>
          </cell>
          <cell r="D855">
            <v>0</v>
          </cell>
        </row>
        <row r="856">
          <cell r="A856" t="str">
            <v>Vin blc sec 11°</v>
          </cell>
          <cell r="B856" t="str">
            <v>Cave</v>
          </cell>
          <cell r="C856" t="str">
            <v>L</v>
          </cell>
          <cell r="D856">
            <v>1.27</v>
          </cell>
        </row>
        <row r="857">
          <cell r="A857" t="str">
            <v>Vin Bouzy 75cl</v>
          </cell>
          <cell r="B857" t="str">
            <v>alcool</v>
          </cell>
          <cell r="C857" t="str">
            <v>Pcs</v>
          </cell>
          <cell r="D857">
            <v>11.97</v>
          </cell>
        </row>
        <row r="858">
          <cell r="A858" t="str">
            <v>Vin Chinon 75cl</v>
          </cell>
          <cell r="B858" t="str">
            <v>alcool</v>
          </cell>
          <cell r="C858" t="str">
            <v>Pcs</v>
          </cell>
          <cell r="D858">
            <v>3.15</v>
          </cell>
        </row>
        <row r="859">
          <cell r="A859" t="str">
            <v>Vin Côteaux du Layon</v>
          </cell>
          <cell r="B859" t="str">
            <v>alcool</v>
          </cell>
          <cell r="C859" t="str">
            <v>Pcs</v>
          </cell>
          <cell r="D859">
            <v>6.31</v>
          </cell>
        </row>
        <row r="860">
          <cell r="A860" t="str">
            <v>Vin Crèmant de Bourgogne</v>
          </cell>
          <cell r="B860" t="str">
            <v>alcool</v>
          </cell>
          <cell r="C860" t="str">
            <v>Pcs</v>
          </cell>
          <cell r="D860">
            <v>5.78</v>
          </cell>
        </row>
        <row r="861">
          <cell r="A861" t="str">
            <v>vin de noix</v>
          </cell>
          <cell r="B861" t="str">
            <v>alcool</v>
          </cell>
          <cell r="C861" t="str">
            <v>Btll.</v>
          </cell>
          <cell r="D861">
            <v>9.2734500000000004</v>
          </cell>
        </row>
        <row r="862">
          <cell r="A862" t="str">
            <v>vin de paille</v>
          </cell>
          <cell r="B862" t="str">
            <v>vin restaurant</v>
          </cell>
          <cell r="C862" t="str">
            <v>1/2Btll.</v>
          </cell>
          <cell r="D862">
            <v>11.95</v>
          </cell>
        </row>
        <row r="863">
          <cell r="A863" t="str">
            <v>vin jaune</v>
          </cell>
          <cell r="B863" t="str">
            <v>vin restaurant</v>
          </cell>
          <cell r="C863" t="str">
            <v>Btll.</v>
          </cell>
          <cell r="D863">
            <v>14.37965</v>
          </cell>
        </row>
        <row r="864">
          <cell r="A864" t="str">
            <v>Vin Marsala 75cl</v>
          </cell>
          <cell r="B864" t="str">
            <v>alcool</v>
          </cell>
          <cell r="C864" t="str">
            <v>Pcs</v>
          </cell>
          <cell r="D864">
            <v>6.36</v>
          </cell>
        </row>
        <row r="865">
          <cell r="A865" t="str">
            <v>Vin Muscadet sur lie 75cl</v>
          </cell>
          <cell r="B865" t="str">
            <v>alcool</v>
          </cell>
          <cell r="C865" t="str">
            <v>Pcs</v>
          </cell>
          <cell r="D865">
            <v>2.2799999999999998</v>
          </cell>
        </row>
        <row r="866">
          <cell r="A866" t="str">
            <v>Vin Passetoutgrain</v>
          </cell>
          <cell r="B866" t="str">
            <v>alcool</v>
          </cell>
          <cell r="C866" t="str">
            <v>L</v>
          </cell>
          <cell r="D866">
            <v>3.45</v>
          </cell>
        </row>
        <row r="867">
          <cell r="A867" t="str">
            <v>Vin Riesling</v>
          </cell>
          <cell r="B867" t="str">
            <v>alcool</v>
          </cell>
          <cell r="C867" t="str">
            <v>L</v>
          </cell>
          <cell r="D867">
            <v>3.94</v>
          </cell>
        </row>
        <row r="868">
          <cell r="A868" t="str">
            <v>vin rouge cubi</v>
          </cell>
          <cell r="B868" t="str">
            <v>vin restaurant</v>
          </cell>
          <cell r="C868" t="str">
            <v>Pcs</v>
          </cell>
          <cell r="D868">
            <v>8.07</v>
          </cell>
        </row>
        <row r="869">
          <cell r="A869" t="str">
            <v>vin rouge cuisine</v>
          </cell>
          <cell r="B869" t="str">
            <v>vin cuisine</v>
          </cell>
          <cell r="C869" t="str">
            <v>Btll.</v>
          </cell>
          <cell r="D869">
            <v>1.5666340000000001</v>
          </cell>
        </row>
        <row r="870">
          <cell r="A870" t="str">
            <v>Vin rouge Guerrouane 75cl</v>
          </cell>
          <cell r="B870" t="str">
            <v>alcool</v>
          </cell>
          <cell r="C870" t="str">
            <v>Pcs</v>
          </cell>
          <cell r="D870">
            <v>3.14</v>
          </cell>
        </row>
        <row r="871">
          <cell r="A871" t="str">
            <v>Vin rouge ordi</v>
          </cell>
          <cell r="B871" t="str">
            <v>Cave</v>
          </cell>
          <cell r="C871" t="str">
            <v>L</v>
          </cell>
          <cell r="D871">
            <v>0.9</v>
          </cell>
        </row>
        <row r="872">
          <cell r="A872" t="str">
            <v>Vin rouge ordinaire</v>
          </cell>
          <cell r="B872" t="str">
            <v>alcool</v>
          </cell>
          <cell r="C872" t="str">
            <v>L</v>
          </cell>
          <cell r="D872">
            <v>1.42</v>
          </cell>
        </row>
        <row r="873">
          <cell r="A873" t="str">
            <v>vodka</v>
          </cell>
          <cell r="B873" t="str">
            <v>alcool</v>
          </cell>
          <cell r="C873" t="str">
            <v>Btll.</v>
          </cell>
          <cell r="D873">
            <v>14.576791999999999</v>
          </cell>
        </row>
        <row r="874">
          <cell r="A874" t="str">
            <v>vodka absolut</v>
          </cell>
          <cell r="B874" t="str">
            <v>alcool</v>
          </cell>
          <cell r="C874" t="str">
            <v>Btll.</v>
          </cell>
          <cell r="D874">
            <v>14.3691</v>
          </cell>
        </row>
        <row r="875">
          <cell r="A875" t="str">
            <v>vulnéraire</v>
          </cell>
          <cell r="B875" t="str">
            <v>alcool</v>
          </cell>
          <cell r="C875" t="str">
            <v>Btll.</v>
          </cell>
          <cell r="D875">
            <v>18</v>
          </cell>
        </row>
        <row r="876">
          <cell r="A876" t="str">
            <v>whisky  jb</v>
          </cell>
          <cell r="B876" t="str">
            <v>alcool</v>
          </cell>
          <cell r="C876" t="str">
            <v>Btll.</v>
          </cell>
          <cell r="D876">
            <v>17.079999999999998</v>
          </cell>
        </row>
        <row r="877">
          <cell r="A877" t="str">
            <v>Whisky bourbon</v>
          </cell>
          <cell r="B877" t="str">
            <v>alcool</v>
          </cell>
          <cell r="C877" t="str">
            <v>Pcs</v>
          </cell>
          <cell r="D877">
            <v>11.03</v>
          </cell>
        </row>
        <row r="878">
          <cell r="A878" t="str">
            <v>Whisky Chivas</v>
          </cell>
          <cell r="B878" t="str">
            <v>alcool</v>
          </cell>
          <cell r="C878" t="str">
            <v>Pcs</v>
          </cell>
          <cell r="D878">
            <v>19.149999999999999</v>
          </cell>
        </row>
        <row r="879">
          <cell r="A879" t="str">
            <v>whisky clan Campbell</v>
          </cell>
          <cell r="B879" t="str">
            <v>alcool</v>
          </cell>
          <cell r="C879" t="str">
            <v>Btll.</v>
          </cell>
          <cell r="D879">
            <v>12.66</v>
          </cell>
        </row>
        <row r="880">
          <cell r="A880" t="str">
            <v>Whisky Glen</v>
          </cell>
          <cell r="B880" t="str">
            <v>alcool</v>
          </cell>
          <cell r="C880" t="str">
            <v>Pcs</v>
          </cell>
          <cell r="D880">
            <v>19.29</v>
          </cell>
        </row>
        <row r="881">
          <cell r="A881" t="str">
            <v>Whisky Jameson Irish</v>
          </cell>
          <cell r="B881" t="str">
            <v>alcool</v>
          </cell>
          <cell r="C881" t="str">
            <v>Pcs</v>
          </cell>
          <cell r="D881">
            <v>13.46</v>
          </cell>
        </row>
        <row r="882">
          <cell r="A882" t="str">
            <v>Whisky JB</v>
          </cell>
          <cell r="B882" t="str">
            <v>alcool</v>
          </cell>
          <cell r="C882" t="str">
            <v>Pcs</v>
          </cell>
          <cell r="D882">
            <v>13.31</v>
          </cell>
        </row>
        <row r="883">
          <cell r="A883" t="str">
            <v>Whisky Red Label</v>
          </cell>
          <cell r="B883" t="str">
            <v>alcool</v>
          </cell>
          <cell r="C883" t="str">
            <v>Pcs</v>
          </cell>
          <cell r="D883">
            <v>12.27</v>
          </cell>
        </row>
        <row r="884">
          <cell r="A884" t="str">
            <v>whisky the glenlivet 12 ans</v>
          </cell>
          <cell r="B884" t="str">
            <v>alcool</v>
          </cell>
          <cell r="C884" t="str">
            <v>Btll.</v>
          </cell>
          <cell r="D884">
            <v>24.286100000000001</v>
          </cell>
        </row>
        <row r="885">
          <cell r="A885" t="str">
            <v>Whisky Wiliam Lawson</v>
          </cell>
          <cell r="B885" t="str">
            <v>alcool</v>
          </cell>
          <cell r="C885" t="str">
            <v>Pcs</v>
          </cell>
          <cell r="D885">
            <v>9.58</v>
          </cell>
        </row>
        <row r="886">
          <cell r="A886" t="str">
            <v>andouille de guemene</v>
          </cell>
          <cell r="B886" t="str">
            <v>charcuterie</v>
          </cell>
          <cell r="C886" t="str">
            <v>Pcs</v>
          </cell>
          <cell r="D886">
            <v>0</v>
          </cell>
        </row>
        <row r="887">
          <cell r="A887" t="str">
            <v>andouille de vire</v>
          </cell>
          <cell r="B887" t="str">
            <v>charcuterie</v>
          </cell>
          <cell r="C887" t="str">
            <v>Pcs</v>
          </cell>
          <cell r="D887">
            <v>16.66</v>
          </cell>
        </row>
        <row r="888">
          <cell r="A888" t="str">
            <v>andouille des gones</v>
          </cell>
          <cell r="B888" t="str">
            <v>charcuterie</v>
          </cell>
          <cell r="C888" t="str">
            <v>Pcs</v>
          </cell>
          <cell r="D888">
            <v>12.26965</v>
          </cell>
        </row>
        <row r="889">
          <cell r="A889" t="str">
            <v>andouillette</v>
          </cell>
          <cell r="B889" t="str">
            <v>charcuterie</v>
          </cell>
          <cell r="C889" t="str">
            <v>Kg</v>
          </cell>
          <cell r="D889">
            <v>0</v>
          </cell>
        </row>
        <row r="890">
          <cell r="A890" t="str">
            <v>Bacon</v>
          </cell>
          <cell r="B890" t="str">
            <v xml:space="preserve">Charcuterie </v>
          </cell>
          <cell r="C890" t="str">
            <v>Kg</v>
          </cell>
        </row>
        <row r="891">
          <cell r="A891" t="str">
            <v>bacon tranche</v>
          </cell>
          <cell r="B891" t="str">
            <v>charcuterie</v>
          </cell>
          <cell r="C891" t="str">
            <v>Barq.</v>
          </cell>
          <cell r="D891">
            <v>2.0255999999999998</v>
          </cell>
        </row>
        <row r="892">
          <cell r="A892" t="str">
            <v>ballotine</v>
          </cell>
          <cell r="B892" t="str">
            <v>charcuterie</v>
          </cell>
          <cell r="C892" t="str">
            <v>Kg</v>
          </cell>
          <cell r="D892">
            <v>6.6781499999999996</v>
          </cell>
        </row>
        <row r="893">
          <cell r="A893" t="str">
            <v>ballotine de cerf</v>
          </cell>
          <cell r="B893" t="str">
            <v>charcuterie</v>
          </cell>
          <cell r="C893" t="str">
            <v>Kg</v>
          </cell>
          <cell r="D893">
            <v>7.0136399999999997</v>
          </cell>
        </row>
        <row r="894">
          <cell r="A894" t="str">
            <v>barde</v>
          </cell>
          <cell r="B894" t="str">
            <v>charcuterie</v>
          </cell>
          <cell r="C894" t="str">
            <v>Kg</v>
          </cell>
          <cell r="D894">
            <v>6.6570499999999999</v>
          </cell>
        </row>
        <row r="895">
          <cell r="A895" t="str">
            <v>boyaux chinois</v>
          </cell>
          <cell r="B895" t="str">
            <v>abats</v>
          </cell>
          <cell r="C895" t="str">
            <v>Paqu.</v>
          </cell>
          <cell r="D895">
            <v>9.9499999999999993</v>
          </cell>
        </row>
        <row r="896">
          <cell r="A896" t="str">
            <v>cervelle d agneau</v>
          </cell>
          <cell r="B896" t="str">
            <v>abats</v>
          </cell>
          <cell r="C896" t="str">
            <v>Kg</v>
          </cell>
          <cell r="D896">
            <v>28.44</v>
          </cell>
        </row>
        <row r="897">
          <cell r="A897" t="str">
            <v>chipolata</v>
          </cell>
          <cell r="B897" t="str">
            <v>charcuterie</v>
          </cell>
          <cell r="C897" t="str">
            <v>Kg</v>
          </cell>
          <cell r="D897">
            <v>7.9652500000000002</v>
          </cell>
        </row>
        <row r="898">
          <cell r="A898" t="str">
            <v>chorizo doux</v>
          </cell>
          <cell r="B898" t="str">
            <v>charcuterie</v>
          </cell>
          <cell r="C898" t="str">
            <v>Kg</v>
          </cell>
          <cell r="D898">
            <v>15.297499999999999</v>
          </cell>
        </row>
        <row r="899">
          <cell r="A899" t="str">
            <v>chorizo fort</v>
          </cell>
          <cell r="B899" t="str">
            <v>charcuterie</v>
          </cell>
          <cell r="C899" t="str">
            <v>Pcs</v>
          </cell>
          <cell r="D899">
            <v>2.6375000000000002</v>
          </cell>
        </row>
        <row r="900">
          <cell r="A900" t="str">
            <v>couenne de porc</v>
          </cell>
          <cell r="B900" t="str">
            <v>charcuterie</v>
          </cell>
          <cell r="C900" t="str">
            <v>Kg</v>
          </cell>
          <cell r="D900">
            <v>0</v>
          </cell>
        </row>
        <row r="901">
          <cell r="A901" t="str">
            <v>crépine de porc</v>
          </cell>
          <cell r="B901" t="str">
            <v>charcuterie</v>
          </cell>
          <cell r="C901" t="str">
            <v>Kg</v>
          </cell>
          <cell r="D901">
            <v>2.6375000000000002</v>
          </cell>
        </row>
        <row r="902">
          <cell r="A902" t="str">
            <v>diots d'âne</v>
          </cell>
          <cell r="B902" t="str">
            <v>charcuterie</v>
          </cell>
          <cell r="C902" t="str">
            <v>Pcs</v>
          </cell>
          <cell r="D902">
            <v>4.2674750000000001</v>
          </cell>
        </row>
        <row r="903">
          <cell r="A903" t="str">
            <v>diots de Savoie nature</v>
          </cell>
          <cell r="B903" t="str">
            <v>charcuterie</v>
          </cell>
          <cell r="C903" t="str">
            <v>Kg</v>
          </cell>
          <cell r="D903">
            <v>6.4988000000000001</v>
          </cell>
        </row>
        <row r="904">
          <cell r="A904" t="str">
            <v>escalopes de foie gras</v>
          </cell>
          <cell r="B904" t="str">
            <v>abats</v>
          </cell>
          <cell r="C904" t="str">
            <v>Kg</v>
          </cell>
          <cell r="D904">
            <v>29.54</v>
          </cell>
        </row>
        <row r="905">
          <cell r="A905" t="str">
            <v>filet de porc fume sans os</v>
          </cell>
          <cell r="B905" t="str">
            <v>charcuterie</v>
          </cell>
          <cell r="C905" t="str">
            <v>Kg</v>
          </cell>
          <cell r="D905">
            <v>9.7587499999999991</v>
          </cell>
        </row>
        <row r="906">
          <cell r="A906" t="str">
            <v>foie gras 500/600 grs</v>
          </cell>
          <cell r="B906" t="str">
            <v>abats</v>
          </cell>
          <cell r="C906" t="str">
            <v>Pcs</v>
          </cell>
          <cell r="D906">
            <v>0</v>
          </cell>
        </row>
        <row r="907">
          <cell r="A907" t="str">
            <v>foie gras cru extra igp sud ouest</v>
          </cell>
          <cell r="B907" t="str">
            <v>charcuterie</v>
          </cell>
          <cell r="C907" t="str">
            <v>Kg</v>
          </cell>
          <cell r="D907">
            <v>34.287500000000001</v>
          </cell>
        </row>
        <row r="908">
          <cell r="A908" t="str">
            <v>foie gras de canard extra eveine 400/600 g</v>
          </cell>
          <cell r="B908" t="str">
            <v>abats</v>
          </cell>
          <cell r="C908" t="str">
            <v>Kg</v>
          </cell>
          <cell r="D908">
            <v>30.542249999999999</v>
          </cell>
        </row>
        <row r="909">
          <cell r="A909" t="str">
            <v>foie gras demi cuit</v>
          </cell>
          <cell r="B909" t="str">
            <v>abats</v>
          </cell>
          <cell r="C909" t="str">
            <v>Pcs</v>
          </cell>
          <cell r="D909">
            <v>15.32915</v>
          </cell>
        </row>
        <row r="910">
          <cell r="A910" t="str">
            <v>foie gras extra de canard igp deveine</v>
          </cell>
          <cell r="B910" t="str">
            <v>abats</v>
          </cell>
          <cell r="C910" t="str">
            <v>Kg</v>
          </cell>
          <cell r="D910">
            <v>35.658999999999999</v>
          </cell>
        </row>
        <row r="911">
          <cell r="A911" t="str">
            <v>foie gras frais extra</v>
          </cell>
          <cell r="B911" t="str">
            <v>abats</v>
          </cell>
          <cell r="C911" t="str">
            <v>Kg</v>
          </cell>
          <cell r="D911">
            <v>40.090000000000003</v>
          </cell>
        </row>
        <row r="912">
          <cell r="A912" t="str">
            <v>gésier de poulet</v>
          </cell>
          <cell r="B912" t="str">
            <v>charcuterie</v>
          </cell>
          <cell r="C912" t="str">
            <v>Pcs</v>
          </cell>
          <cell r="D912">
            <v>8.0602</v>
          </cell>
        </row>
        <row r="913">
          <cell r="A913" t="str">
            <v>jambon blanc</v>
          </cell>
          <cell r="B913" t="str">
            <v>charcuterie</v>
          </cell>
          <cell r="C913" t="str">
            <v>Barq.</v>
          </cell>
          <cell r="D913">
            <v>8.0456249999999994</v>
          </cell>
        </row>
        <row r="914">
          <cell r="A914" t="str">
            <v>jambon blanc en bloc</v>
          </cell>
          <cell r="B914" t="str">
            <v>charcuterie</v>
          </cell>
          <cell r="C914" t="str">
            <v>Kg</v>
          </cell>
          <cell r="D914">
            <v>6.1189999999999998</v>
          </cell>
        </row>
        <row r="915">
          <cell r="A915" t="str">
            <v>jambon cru</v>
          </cell>
          <cell r="B915" t="str">
            <v>charcuterie</v>
          </cell>
          <cell r="C915" t="str">
            <v>Kg</v>
          </cell>
          <cell r="D915">
            <v>24.99</v>
          </cell>
        </row>
        <row r="916">
          <cell r="A916" t="str">
            <v>jambon cru entier</v>
          </cell>
          <cell r="B916" t="str">
            <v>charcuterie</v>
          </cell>
          <cell r="C916" t="str">
            <v>Kg</v>
          </cell>
          <cell r="D916">
            <v>8.44</v>
          </cell>
        </row>
        <row r="917">
          <cell r="A917" t="str">
            <v>jambon cru tranche</v>
          </cell>
          <cell r="B917" t="str">
            <v>charcuterie</v>
          </cell>
          <cell r="C917" t="str">
            <v>Barq.</v>
          </cell>
          <cell r="D917">
            <v>7.9124999999999996</v>
          </cell>
        </row>
        <row r="918">
          <cell r="A918" t="str">
            <v>jambon cuit</v>
          </cell>
          <cell r="B918" t="str">
            <v>charcuterie</v>
          </cell>
          <cell r="C918" t="str">
            <v>Kg</v>
          </cell>
          <cell r="D918">
            <v>7.7331500000000002</v>
          </cell>
        </row>
        <row r="919">
          <cell r="A919" t="str">
            <v>jambon de Bayonne</v>
          </cell>
          <cell r="B919" t="str">
            <v>charcuterie</v>
          </cell>
          <cell r="C919" t="str">
            <v>Kg</v>
          </cell>
          <cell r="D919">
            <v>12.83</v>
          </cell>
        </row>
        <row r="920">
          <cell r="A920" t="str">
            <v>Jambon de montagne</v>
          </cell>
          <cell r="B920" t="str">
            <v xml:space="preserve">Charcuterie </v>
          </cell>
          <cell r="C920" t="str">
            <v>Kg</v>
          </cell>
          <cell r="D920">
            <v>7.61</v>
          </cell>
        </row>
        <row r="921">
          <cell r="A921" t="str">
            <v>Jambon de Paris</v>
          </cell>
          <cell r="B921" t="str">
            <v xml:space="preserve">Charcuterie </v>
          </cell>
          <cell r="C921" t="str">
            <v>Kg</v>
          </cell>
        </row>
        <row r="922">
          <cell r="A922" t="str">
            <v>Jambon de parme</v>
          </cell>
          <cell r="B922" t="str">
            <v xml:space="preserve">Charcuterie </v>
          </cell>
          <cell r="C922" t="str">
            <v>Kg</v>
          </cell>
          <cell r="D922">
            <v>33.54</v>
          </cell>
        </row>
        <row r="923">
          <cell r="A923" t="str">
            <v>jambon de parme  13  mois</v>
          </cell>
          <cell r="B923" t="str">
            <v>charcuterie</v>
          </cell>
          <cell r="C923" t="str">
            <v>Kg</v>
          </cell>
          <cell r="D923">
            <v>15.402998999999999</v>
          </cell>
        </row>
        <row r="924">
          <cell r="A924" t="str">
            <v>jambon de Savoie</v>
          </cell>
          <cell r="B924" t="str">
            <v>charcuterie</v>
          </cell>
          <cell r="C924" t="str">
            <v>Kg</v>
          </cell>
          <cell r="D924">
            <v>75.48</v>
          </cell>
        </row>
        <row r="925">
          <cell r="A925" t="str">
            <v>Jambon frais</v>
          </cell>
          <cell r="B925" t="str">
            <v xml:space="preserve">Charcuterie </v>
          </cell>
          <cell r="C925" t="str">
            <v>Kg</v>
          </cell>
          <cell r="D925">
            <v>4.1900000000000004</v>
          </cell>
        </row>
        <row r="926">
          <cell r="A926" t="str">
            <v>jambon sec 24 tranches</v>
          </cell>
          <cell r="B926" t="str">
            <v>charcuterie</v>
          </cell>
          <cell r="C926" t="str">
            <v>Paqu.</v>
          </cell>
          <cell r="D926">
            <v>8.9674999999999994</v>
          </cell>
        </row>
        <row r="927">
          <cell r="A927" t="str">
            <v>jambon Serrano consort</v>
          </cell>
          <cell r="B927" t="str">
            <v>charcuterie</v>
          </cell>
          <cell r="C927" t="str">
            <v>Kg</v>
          </cell>
          <cell r="D927">
            <v>0</v>
          </cell>
        </row>
        <row r="928">
          <cell r="A928" t="str">
            <v>Jambon York</v>
          </cell>
          <cell r="B928" t="str">
            <v xml:space="preserve">Charcuterie </v>
          </cell>
          <cell r="C928" t="str">
            <v>Kg</v>
          </cell>
          <cell r="D928">
            <v>6.83</v>
          </cell>
        </row>
        <row r="929">
          <cell r="A929" t="str">
            <v>jarretons de porc cuit 1/2 sel</v>
          </cell>
          <cell r="B929" t="str">
            <v>charcuterie</v>
          </cell>
          <cell r="C929" t="str">
            <v>Kg</v>
          </cell>
          <cell r="D929">
            <v>6.6359500000000002</v>
          </cell>
        </row>
        <row r="930">
          <cell r="A930" t="str">
            <v>knacks</v>
          </cell>
          <cell r="B930" t="str">
            <v>charcuterie</v>
          </cell>
          <cell r="C930" t="str">
            <v>Kg</v>
          </cell>
          <cell r="D930">
            <v>9.5266500000000001</v>
          </cell>
        </row>
        <row r="931">
          <cell r="A931" t="str">
            <v>lard blanc 1/2 sel</v>
          </cell>
          <cell r="B931" t="str">
            <v>charcuterie</v>
          </cell>
          <cell r="C931" t="str">
            <v>Kg</v>
          </cell>
          <cell r="D931">
            <v>1.899</v>
          </cell>
        </row>
        <row r="932">
          <cell r="A932" t="str">
            <v>lardons</v>
          </cell>
          <cell r="B932" t="str">
            <v>charcuterie</v>
          </cell>
          <cell r="C932" t="str">
            <v>Paqu.</v>
          </cell>
          <cell r="D932">
            <v>5.5387500000000003</v>
          </cell>
        </row>
        <row r="933">
          <cell r="A933" t="str">
            <v>mini saucisse</v>
          </cell>
          <cell r="B933" t="str">
            <v>charcuterie</v>
          </cell>
          <cell r="C933" t="str">
            <v>Boite</v>
          </cell>
          <cell r="D933">
            <v>0</v>
          </cell>
        </row>
        <row r="934">
          <cell r="A934" t="str">
            <v>mortadelle</v>
          </cell>
          <cell r="B934" t="str">
            <v>charcuterie</v>
          </cell>
          <cell r="C934" t="str">
            <v>Barq.</v>
          </cell>
          <cell r="D934">
            <v>2</v>
          </cell>
        </row>
        <row r="935">
          <cell r="A935" t="str">
            <v>mousse de canard</v>
          </cell>
          <cell r="B935" t="str">
            <v>charcuterie</v>
          </cell>
          <cell r="C935" t="str">
            <v>Kg</v>
          </cell>
          <cell r="D935">
            <v>8.3450500000000005</v>
          </cell>
        </row>
        <row r="936">
          <cell r="A936" t="str">
            <v>mousse de foie</v>
          </cell>
          <cell r="B936" t="str">
            <v>charcuterie</v>
          </cell>
          <cell r="C936" t="str">
            <v>Kg</v>
          </cell>
          <cell r="D936">
            <v>7.4482999999999997</v>
          </cell>
        </row>
        <row r="937">
          <cell r="A937" t="str">
            <v>noisette de jambon cru</v>
          </cell>
          <cell r="B937" t="str">
            <v>charcuterie</v>
          </cell>
          <cell r="C937" t="str">
            <v>Pcs</v>
          </cell>
          <cell r="D937">
            <v>5.5914999999999999</v>
          </cell>
        </row>
        <row r="938">
          <cell r="A938" t="str">
            <v>palette de porc</v>
          </cell>
          <cell r="B938" t="str">
            <v>charcuterie</v>
          </cell>
          <cell r="C938" t="str">
            <v>Kg</v>
          </cell>
          <cell r="D938">
            <v>3.99</v>
          </cell>
        </row>
        <row r="939">
          <cell r="A939" t="str">
            <v>pancetta</v>
          </cell>
          <cell r="B939" t="str">
            <v>charcuterie</v>
          </cell>
          <cell r="C939" t="str">
            <v>Kg</v>
          </cell>
          <cell r="D939">
            <v>13.556749999999999</v>
          </cell>
        </row>
        <row r="940">
          <cell r="A940" t="str">
            <v>pate croute</v>
          </cell>
          <cell r="B940" t="str">
            <v>charcuterie</v>
          </cell>
          <cell r="C940" t="str">
            <v>Kg</v>
          </cell>
          <cell r="D940">
            <v>7.0157499999999997</v>
          </cell>
        </row>
        <row r="941">
          <cell r="A941" t="str">
            <v>pate de tète</v>
          </cell>
          <cell r="B941" t="str">
            <v>charcuterie</v>
          </cell>
          <cell r="C941" t="str">
            <v>Kg</v>
          </cell>
          <cell r="D941">
            <v>22.38</v>
          </cell>
        </row>
        <row r="942">
          <cell r="A942" t="str">
            <v>Pâté en croute</v>
          </cell>
          <cell r="B942" t="str">
            <v xml:space="preserve">Charcuterie </v>
          </cell>
          <cell r="C942" t="str">
            <v>Pcs</v>
          </cell>
        </row>
        <row r="943">
          <cell r="A943" t="str">
            <v>pate en croute d oie gourmand</v>
          </cell>
          <cell r="B943" t="str">
            <v>charcuterie</v>
          </cell>
          <cell r="C943" t="str">
            <v>Kg</v>
          </cell>
          <cell r="D943">
            <v>11.077500000000001</v>
          </cell>
        </row>
        <row r="944">
          <cell r="A944" t="str">
            <v>petite saucisse lyonnaise</v>
          </cell>
          <cell r="B944" t="str">
            <v>charcuterie</v>
          </cell>
          <cell r="C944" t="str">
            <v>Kg</v>
          </cell>
          <cell r="D944">
            <v>6.4988000000000001</v>
          </cell>
        </row>
        <row r="945">
          <cell r="A945" t="str">
            <v>plateau de charcuterie</v>
          </cell>
          <cell r="B945" t="str">
            <v>charcuterie</v>
          </cell>
          <cell r="C945" t="str">
            <v>Pcs</v>
          </cell>
          <cell r="D945">
            <v>4.9000000000000004</v>
          </cell>
        </row>
        <row r="946">
          <cell r="A946" t="str">
            <v>poitrine 1/2 sel</v>
          </cell>
          <cell r="B946" t="str">
            <v>charcuterie</v>
          </cell>
          <cell r="C946" t="str">
            <v>Kg</v>
          </cell>
          <cell r="D946">
            <v>6.8574999999999999</v>
          </cell>
        </row>
        <row r="947">
          <cell r="A947" t="str">
            <v>poitrine fumée tranchée</v>
          </cell>
          <cell r="B947" t="str">
            <v>charcuterie</v>
          </cell>
          <cell r="C947" t="str">
            <v>Kg</v>
          </cell>
          <cell r="D947">
            <v>10.022500000000001</v>
          </cell>
        </row>
        <row r="948">
          <cell r="A948" t="str">
            <v>rillette</v>
          </cell>
          <cell r="B948" t="str">
            <v>charcuterie</v>
          </cell>
          <cell r="C948" t="str">
            <v>Pot.</v>
          </cell>
          <cell r="D948">
            <v>2.64</v>
          </cell>
        </row>
        <row r="949">
          <cell r="A949" t="str">
            <v>rillette de porc 1.2 kg</v>
          </cell>
          <cell r="B949" t="str">
            <v>charcuterie</v>
          </cell>
          <cell r="C949" t="str">
            <v>Kg</v>
          </cell>
          <cell r="D949">
            <v>10.022500000000001</v>
          </cell>
        </row>
        <row r="950">
          <cell r="A950" t="str">
            <v>ris de veau</v>
          </cell>
          <cell r="B950" t="str">
            <v>abats</v>
          </cell>
          <cell r="C950" t="str">
            <v>Kg</v>
          </cell>
          <cell r="D950">
            <v>32.747199999999999</v>
          </cell>
        </row>
        <row r="951">
          <cell r="A951" t="str">
            <v>rognon d'agneau</v>
          </cell>
          <cell r="B951" t="str">
            <v>abats</v>
          </cell>
          <cell r="C951" t="str">
            <v>Pcs</v>
          </cell>
          <cell r="D951">
            <v>0</v>
          </cell>
        </row>
        <row r="952">
          <cell r="A952" t="str">
            <v>rognon de porc</v>
          </cell>
          <cell r="B952" t="str">
            <v>abats</v>
          </cell>
          <cell r="C952" t="str">
            <v>Pcs</v>
          </cell>
          <cell r="D952">
            <v>3.2282999999999999</v>
          </cell>
        </row>
        <row r="953">
          <cell r="A953" t="str">
            <v>rosette</v>
          </cell>
          <cell r="B953" t="str">
            <v>charcuterie</v>
          </cell>
          <cell r="C953" t="str">
            <v>Pcs</v>
          </cell>
          <cell r="D953">
            <v>24.106750000000002</v>
          </cell>
        </row>
        <row r="954">
          <cell r="A954" t="str">
            <v>rosette tranchée</v>
          </cell>
          <cell r="B954" t="str">
            <v>charcuterie</v>
          </cell>
          <cell r="C954" t="str">
            <v>Barq.</v>
          </cell>
          <cell r="D954">
            <v>1.3187500000000001</v>
          </cell>
        </row>
        <row r="955">
          <cell r="A955" t="str">
            <v>saucisse de francfort</v>
          </cell>
          <cell r="B955" t="str">
            <v>charcuterie</v>
          </cell>
          <cell r="C955" t="str">
            <v>Kg</v>
          </cell>
          <cell r="D955">
            <v>0</v>
          </cell>
        </row>
        <row r="956">
          <cell r="A956" t="str">
            <v>saucisse de Morteau</v>
          </cell>
          <cell r="B956" t="str">
            <v>charcuterie</v>
          </cell>
          <cell r="C956" t="str">
            <v>Pcs</v>
          </cell>
          <cell r="D956">
            <v>2.134617</v>
          </cell>
        </row>
        <row r="957">
          <cell r="A957" t="str">
            <v>saucisse de Savoie a cuire</v>
          </cell>
          <cell r="B957" t="str">
            <v>charcuterie</v>
          </cell>
          <cell r="C957" t="str">
            <v>Pcs</v>
          </cell>
          <cell r="D957">
            <v>0</v>
          </cell>
        </row>
        <row r="958">
          <cell r="A958" t="str">
            <v>Saucisson a cuire</v>
          </cell>
          <cell r="B958" t="str">
            <v xml:space="preserve">Charcuterie </v>
          </cell>
          <cell r="C958" t="str">
            <v>Kg</v>
          </cell>
          <cell r="D958">
            <v>10.66</v>
          </cell>
        </row>
        <row r="959">
          <cell r="A959" t="str">
            <v>saucisson a l ail</v>
          </cell>
          <cell r="B959" t="str">
            <v>charcuterie</v>
          </cell>
          <cell r="C959" t="str">
            <v>Pcs</v>
          </cell>
          <cell r="D959">
            <v>12.18</v>
          </cell>
        </row>
        <row r="960">
          <cell r="A960" t="str">
            <v>Saucisson ail</v>
          </cell>
          <cell r="B960" t="str">
            <v xml:space="preserve">Charcuterie </v>
          </cell>
          <cell r="C960" t="str">
            <v>Kg</v>
          </cell>
          <cell r="D960">
            <v>6.08</v>
          </cell>
        </row>
        <row r="961">
          <cell r="A961" t="str">
            <v>saucisson au beaufort</v>
          </cell>
          <cell r="B961" t="str">
            <v>charcuterie</v>
          </cell>
          <cell r="C961" t="str">
            <v>Paqu.</v>
          </cell>
          <cell r="D961">
            <v>10.26515</v>
          </cell>
        </row>
        <row r="962">
          <cell r="A962" t="str">
            <v>saucisson aux noisettes</v>
          </cell>
          <cell r="B962" t="str">
            <v>charcuterie</v>
          </cell>
          <cell r="C962" t="str">
            <v>Pcs</v>
          </cell>
          <cell r="D962">
            <v>3.165</v>
          </cell>
        </row>
        <row r="963">
          <cell r="A963" t="str">
            <v>Saucisson aux noix</v>
          </cell>
          <cell r="B963" t="str">
            <v xml:space="preserve">Charcuterie </v>
          </cell>
          <cell r="C963" t="str">
            <v>Pcs</v>
          </cell>
        </row>
        <row r="964">
          <cell r="A964" t="str">
            <v>Saucisson morteaux</v>
          </cell>
          <cell r="B964" t="str">
            <v xml:space="preserve">Charcuterie </v>
          </cell>
          <cell r="C964" t="str">
            <v>Kg</v>
          </cell>
          <cell r="D964">
            <v>9.76</v>
          </cell>
        </row>
        <row r="965">
          <cell r="A965" t="str">
            <v>Saucisson sec</v>
          </cell>
          <cell r="B965" t="str">
            <v xml:space="preserve">Charcuterie </v>
          </cell>
          <cell r="C965" t="str">
            <v>Kg</v>
          </cell>
          <cell r="D965">
            <v>6.86</v>
          </cell>
        </row>
        <row r="966">
          <cell r="A966" t="str">
            <v>saucisson sec au beaufort</v>
          </cell>
          <cell r="B966" t="str">
            <v>charcuterie</v>
          </cell>
          <cell r="C966" t="str">
            <v>Pcs</v>
          </cell>
          <cell r="D966">
            <v>3.165</v>
          </cell>
        </row>
        <row r="967">
          <cell r="A967" t="str">
            <v>saucisson sec d âne</v>
          </cell>
          <cell r="B967" t="str">
            <v>charcuterie</v>
          </cell>
          <cell r="C967" t="str">
            <v>Pcs</v>
          </cell>
          <cell r="D967">
            <v>3.5</v>
          </cell>
        </row>
        <row r="968">
          <cell r="A968" t="str">
            <v>terrine</v>
          </cell>
          <cell r="B968" t="str">
            <v>charcuterie</v>
          </cell>
          <cell r="C968" t="str">
            <v>Kg</v>
          </cell>
          <cell r="D968">
            <v>6.6676000000000002</v>
          </cell>
        </row>
        <row r="969">
          <cell r="A969" t="str">
            <v>terrine a l ancienne</v>
          </cell>
          <cell r="B969" t="str">
            <v>charcuterie</v>
          </cell>
          <cell r="C969" t="str">
            <v>Pcs</v>
          </cell>
          <cell r="D969">
            <v>21.015599999999999</v>
          </cell>
        </row>
        <row r="970">
          <cell r="A970" t="str">
            <v>terrine de campagne</v>
          </cell>
          <cell r="B970" t="str">
            <v>charcuterie</v>
          </cell>
          <cell r="C970" t="str">
            <v>Kg</v>
          </cell>
          <cell r="D970">
            <v>6.64</v>
          </cell>
        </row>
        <row r="971">
          <cell r="A971" t="str">
            <v>terrine de campagne supérieure</v>
          </cell>
          <cell r="B971" t="str">
            <v>charcuterie</v>
          </cell>
          <cell r="C971" t="str">
            <v>Pcs</v>
          </cell>
          <cell r="D971">
            <v>40.417050000000003</v>
          </cell>
        </row>
        <row r="972">
          <cell r="A972" t="str">
            <v>terrine de faisan a l'amaretto</v>
          </cell>
          <cell r="B972" t="str">
            <v>charcuterie</v>
          </cell>
          <cell r="C972" t="str">
            <v>Kg</v>
          </cell>
          <cell r="D972">
            <v>5.0534499999999998</v>
          </cell>
        </row>
        <row r="973">
          <cell r="A973" t="str">
            <v>terrine de Savoie au gamay</v>
          </cell>
          <cell r="B973" t="str">
            <v>charcuterie</v>
          </cell>
          <cell r="C973" t="str">
            <v>Kg</v>
          </cell>
          <cell r="D973">
            <v>3.0032329999999998</v>
          </cell>
        </row>
        <row r="974">
          <cell r="A974" t="str">
            <v>terrine forestière</v>
          </cell>
          <cell r="B974" t="str">
            <v>charcuterie</v>
          </cell>
          <cell r="C974" t="str">
            <v>Kg</v>
          </cell>
          <cell r="D974">
            <v>6.85</v>
          </cell>
        </row>
        <row r="975">
          <cell r="A975" t="str">
            <v>viande séchée</v>
          </cell>
          <cell r="B975" t="str">
            <v>charcuterie</v>
          </cell>
          <cell r="C975" t="str">
            <v>Kg</v>
          </cell>
          <cell r="D975">
            <v>20.190000000000001</v>
          </cell>
        </row>
        <row r="976">
          <cell r="A976" t="str">
            <v>abondance</v>
          </cell>
          <cell r="B976" t="str">
            <v>fromages</v>
          </cell>
          <cell r="C976" t="str">
            <v>Kg</v>
          </cell>
          <cell r="D976">
            <v>14.558999999999999</v>
          </cell>
        </row>
        <row r="977">
          <cell r="A977" t="str">
            <v>Amsterdamer</v>
          </cell>
          <cell r="B977" t="str">
            <v>B.O.F.</v>
          </cell>
          <cell r="C977" t="str">
            <v>Kg</v>
          </cell>
          <cell r="D977">
            <v>4.95</v>
          </cell>
        </row>
        <row r="978">
          <cell r="A978" t="str">
            <v>Appenzel 42 %</v>
          </cell>
          <cell r="B978" t="str">
            <v>B.O.F.</v>
          </cell>
          <cell r="C978" t="str">
            <v>Kg</v>
          </cell>
          <cell r="D978">
            <v>12.47</v>
          </cell>
        </row>
        <row r="979">
          <cell r="A979" t="str">
            <v>banon</v>
          </cell>
          <cell r="B979" t="str">
            <v>fromages</v>
          </cell>
          <cell r="C979" t="str">
            <v>Pcs</v>
          </cell>
          <cell r="D979">
            <v>5.0640000000000001</v>
          </cell>
        </row>
        <row r="980">
          <cell r="A980" t="str">
            <v>Banon 45% 130 g</v>
          </cell>
          <cell r="B980" t="str">
            <v>B.O.F.</v>
          </cell>
          <cell r="C980" t="str">
            <v>Pcs</v>
          </cell>
          <cell r="D980">
            <v>1.63</v>
          </cell>
        </row>
        <row r="981">
          <cell r="A981" t="str">
            <v>bastelicaccia</v>
          </cell>
          <cell r="B981" t="str">
            <v>fromages</v>
          </cell>
          <cell r="C981" t="str">
            <v>Kg</v>
          </cell>
          <cell r="D981">
            <v>22.629750000000001</v>
          </cell>
        </row>
        <row r="982">
          <cell r="A982" t="str">
            <v>beaufort</v>
          </cell>
          <cell r="B982" t="str">
            <v>fromages</v>
          </cell>
          <cell r="C982" t="str">
            <v>Kg</v>
          </cell>
          <cell r="D982">
            <v>24.581499999999998</v>
          </cell>
        </row>
        <row r="983">
          <cell r="A983" t="str">
            <v>beaufort au détail</v>
          </cell>
          <cell r="B983" t="str">
            <v>fromages</v>
          </cell>
          <cell r="C983" t="str">
            <v>Kg</v>
          </cell>
          <cell r="D983">
            <v>0</v>
          </cell>
        </row>
        <row r="984">
          <cell r="A984" t="str">
            <v>beaufort été au détail</v>
          </cell>
          <cell r="B984" t="str">
            <v>fromages</v>
          </cell>
          <cell r="C984" t="str">
            <v>Kg</v>
          </cell>
          <cell r="D984">
            <v>15.03375</v>
          </cell>
        </row>
        <row r="985">
          <cell r="A985" t="str">
            <v>Beurre</v>
          </cell>
          <cell r="B985" t="str">
            <v>B.O.F.</v>
          </cell>
          <cell r="C985" t="str">
            <v>Kg</v>
          </cell>
          <cell r="D985">
            <v>3.5</v>
          </cell>
        </row>
        <row r="986">
          <cell r="A986" t="str">
            <v>beurre d Isigny</v>
          </cell>
          <cell r="B986" t="str">
            <v>B.O.F.</v>
          </cell>
          <cell r="C986" t="str">
            <v>Kg</v>
          </cell>
          <cell r="D986">
            <v>8.5756949999999996</v>
          </cell>
        </row>
        <row r="987">
          <cell r="A987" t="str">
            <v>beurre demi sel</v>
          </cell>
          <cell r="B987" t="str">
            <v>B.O.F.</v>
          </cell>
          <cell r="C987" t="str">
            <v>Kg</v>
          </cell>
          <cell r="D987">
            <v>1.7200040000000001</v>
          </cell>
        </row>
        <row r="988">
          <cell r="A988" t="str">
            <v>Beurre demi-sel</v>
          </cell>
          <cell r="B988" t="str">
            <v>B.O.F.</v>
          </cell>
          <cell r="C988" t="str">
            <v>Kg</v>
          </cell>
          <cell r="D988">
            <v>5.34</v>
          </cell>
        </row>
        <row r="989">
          <cell r="A989" t="str">
            <v>Beurre des Charentes A.O.C.</v>
          </cell>
          <cell r="B989" t="str">
            <v>B.O.F.</v>
          </cell>
          <cell r="C989" t="str">
            <v>Kg</v>
          </cell>
          <cell r="D989">
            <v>4.5199999999999996</v>
          </cell>
        </row>
        <row r="990">
          <cell r="A990" t="str">
            <v>Beurre Echiré</v>
          </cell>
          <cell r="B990" t="str">
            <v>B.O.F.</v>
          </cell>
          <cell r="C990" t="str">
            <v>Kg</v>
          </cell>
          <cell r="D990">
            <v>6.31</v>
          </cell>
        </row>
        <row r="991">
          <cell r="A991" t="str">
            <v>Beurre micro pain</v>
          </cell>
          <cell r="B991" t="str">
            <v>B.O.F.</v>
          </cell>
          <cell r="C991" t="str">
            <v>Kg</v>
          </cell>
          <cell r="D991">
            <v>4.5199999999999996</v>
          </cell>
        </row>
        <row r="992">
          <cell r="A992" t="str">
            <v>beurre micropain 10 grs</v>
          </cell>
          <cell r="B992" t="str">
            <v>B.O.F.</v>
          </cell>
          <cell r="C992" t="str">
            <v>Kg</v>
          </cell>
          <cell r="D992">
            <v>9.3895</v>
          </cell>
        </row>
        <row r="993">
          <cell r="A993" t="str">
            <v>beurre Montaigu 500 grs</v>
          </cell>
          <cell r="B993" t="str">
            <v>B.O.F.</v>
          </cell>
          <cell r="C993" t="str">
            <v>Kg</v>
          </cell>
          <cell r="D993">
            <v>5.9291</v>
          </cell>
        </row>
        <row r="994">
          <cell r="A994" t="str">
            <v>beurre motte</v>
          </cell>
          <cell r="B994" t="str">
            <v>B.O.F.</v>
          </cell>
          <cell r="C994" t="str">
            <v>Kg</v>
          </cell>
          <cell r="D994">
            <v>6.9735500000000004</v>
          </cell>
        </row>
        <row r="995">
          <cell r="A995" t="str">
            <v>Beurre sec</v>
          </cell>
          <cell r="B995" t="str">
            <v>B.O.F.</v>
          </cell>
          <cell r="C995" t="str">
            <v>Kg</v>
          </cell>
          <cell r="D995">
            <v>4.6500000000000004</v>
          </cell>
        </row>
        <row r="996">
          <cell r="A996" t="str">
            <v>Billes mozzarelle</v>
          </cell>
          <cell r="B996" t="str">
            <v>B.O.F.</v>
          </cell>
          <cell r="C996" t="str">
            <v>Kg</v>
          </cell>
        </row>
        <row r="997">
          <cell r="A997" t="str">
            <v>bleu d'auvergne</v>
          </cell>
          <cell r="B997" t="str">
            <v>fromages</v>
          </cell>
          <cell r="C997" t="str">
            <v>Kg</v>
          </cell>
          <cell r="D997">
            <v>8.9674999999999994</v>
          </cell>
        </row>
        <row r="998">
          <cell r="A998" t="str">
            <v>Bleu d'Auvergne 45% A.O.C.</v>
          </cell>
          <cell r="B998" t="str">
            <v>B.O.F.</v>
          </cell>
          <cell r="C998" t="str">
            <v>Kg</v>
          </cell>
          <cell r="D998">
            <v>6.4</v>
          </cell>
        </row>
        <row r="999">
          <cell r="A999" t="str">
            <v>Bleu de Bresse 50%   500 g</v>
          </cell>
          <cell r="B999" t="str">
            <v>B.O.F.</v>
          </cell>
          <cell r="C999" t="str">
            <v>Pcs</v>
          </cell>
          <cell r="D999">
            <v>5.25</v>
          </cell>
        </row>
        <row r="1000">
          <cell r="A1000" t="str">
            <v>bleu de Gex</v>
          </cell>
          <cell r="B1000" t="str">
            <v>fromages</v>
          </cell>
          <cell r="C1000" t="str">
            <v>Kg</v>
          </cell>
          <cell r="D1000">
            <v>0</v>
          </cell>
        </row>
        <row r="1001">
          <cell r="A1001" t="str">
            <v>bleu de termignon</v>
          </cell>
          <cell r="B1001" t="str">
            <v>fromages</v>
          </cell>
          <cell r="C1001" t="str">
            <v>Kg</v>
          </cell>
          <cell r="D1001">
            <v>22.84075</v>
          </cell>
        </row>
        <row r="1002">
          <cell r="A1002" t="str">
            <v>bleu des causses</v>
          </cell>
          <cell r="B1002" t="str">
            <v>fromages</v>
          </cell>
          <cell r="C1002" t="str">
            <v>Kg</v>
          </cell>
          <cell r="D1002">
            <v>11.710499</v>
          </cell>
        </row>
        <row r="1003">
          <cell r="A1003" t="str">
            <v>Bleu des Causses 45 % 2,7 kg</v>
          </cell>
          <cell r="B1003" t="str">
            <v>B.O.F.</v>
          </cell>
          <cell r="C1003" t="str">
            <v>Pcs</v>
          </cell>
          <cell r="D1003">
            <v>10.5</v>
          </cell>
        </row>
        <row r="1004">
          <cell r="A1004" t="str">
            <v>bocconcini</v>
          </cell>
          <cell r="B1004" t="str">
            <v>fromages</v>
          </cell>
          <cell r="C1004" t="str">
            <v>Kg</v>
          </cell>
          <cell r="D1004">
            <v>0</v>
          </cell>
        </row>
        <row r="1005">
          <cell r="A1005" t="str">
            <v>bouchon de chèvre</v>
          </cell>
          <cell r="B1005" t="str">
            <v>fromages</v>
          </cell>
          <cell r="C1005" t="str">
            <v>Pcs</v>
          </cell>
          <cell r="D1005">
            <v>0</v>
          </cell>
        </row>
        <row r="1006">
          <cell r="A1006" t="str">
            <v>boulette Avesnes</v>
          </cell>
          <cell r="B1006" t="str">
            <v>fromages</v>
          </cell>
          <cell r="C1006" t="str">
            <v>Pcs</v>
          </cell>
          <cell r="D1006">
            <v>0</v>
          </cell>
        </row>
        <row r="1007">
          <cell r="A1007" t="str">
            <v>Boulette d'Avesnes 45 % 180 g</v>
          </cell>
          <cell r="B1007" t="str">
            <v>B.O.F.</v>
          </cell>
          <cell r="C1007" t="str">
            <v>Pcs</v>
          </cell>
          <cell r="D1007">
            <v>3</v>
          </cell>
        </row>
        <row r="1008">
          <cell r="A1008" t="str">
            <v>bouton de culotte</v>
          </cell>
          <cell r="B1008" t="str">
            <v>fromages</v>
          </cell>
          <cell r="C1008" t="str">
            <v>Pcs</v>
          </cell>
          <cell r="D1008">
            <v>1.1605000000000001</v>
          </cell>
        </row>
        <row r="1009">
          <cell r="A1009" t="str">
            <v>brie de Meaux</v>
          </cell>
          <cell r="B1009" t="str">
            <v>fromages</v>
          </cell>
          <cell r="C1009" t="str">
            <v>Kg</v>
          </cell>
          <cell r="D1009">
            <v>12.765499999999999</v>
          </cell>
        </row>
        <row r="1010">
          <cell r="A1010" t="str">
            <v>Brie de Meaux 45 % 2,6 kg</v>
          </cell>
          <cell r="B1010" t="str">
            <v>B.O.F.</v>
          </cell>
          <cell r="C1010" t="str">
            <v>Pcs</v>
          </cell>
          <cell r="D1010">
            <v>9.31</v>
          </cell>
        </row>
        <row r="1011">
          <cell r="A1011" t="str">
            <v>Brie de Melun 45% 1,5 kg </v>
          </cell>
          <cell r="B1011" t="str">
            <v>B.O.F.</v>
          </cell>
          <cell r="C1011" t="str">
            <v>Pcs</v>
          </cell>
          <cell r="D1011">
            <v>13.13</v>
          </cell>
        </row>
        <row r="1012">
          <cell r="A1012" t="str">
            <v>Brillat Savarin 75% 500 g</v>
          </cell>
          <cell r="B1012" t="str">
            <v>B.O.F.</v>
          </cell>
          <cell r="C1012" t="str">
            <v>Pcs</v>
          </cell>
          <cell r="D1012">
            <v>6.83</v>
          </cell>
        </row>
        <row r="1013">
          <cell r="A1013" t="str">
            <v>brin du maquis</v>
          </cell>
          <cell r="B1013" t="str">
            <v>fromages</v>
          </cell>
          <cell r="C1013" t="str">
            <v>Kg</v>
          </cell>
          <cell r="D1013">
            <v>19.201000000000001</v>
          </cell>
        </row>
        <row r="1014">
          <cell r="A1014" t="str">
            <v>broccio</v>
          </cell>
          <cell r="B1014" t="str">
            <v>fromages</v>
          </cell>
          <cell r="C1014" t="str">
            <v>Pcs</v>
          </cell>
          <cell r="D1014">
            <v>8.8092500000000005</v>
          </cell>
        </row>
        <row r="1015">
          <cell r="A1015" t="str">
            <v>Brousse 400 g</v>
          </cell>
          <cell r="B1015" t="str">
            <v>B.O.F.</v>
          </cell>
          <cell r="C1015" t="str">
            <v>Pcs</v>
          </cell>
          <cell r="D1015">
            <v>3.61</v>
          </cell>
        </row>
        <row r="1016">
          <cell r="A1016" t="str">
            <v>Bruccio </v>
          </cell>
          <cell r="B1016" t="str">
            <v>B.O.F.</v>
          </cell>
          <cell r="C1016" t="str">
            <v>Kg</v>
          </cell>
          <cell r="D1016">
            <v>5.18</v>
          </cell>
        </row>
        <row r="1017">
          <cell r="A1017" t="str">
            <v>Bûche chèvre fermier 230 g </v>
          </cell>
          <cell r="B1017" t="str">
            <v>B.O.F.</v>
          </cell>
          <cell r="C1017" t="str">
            <v>Pcs</v>
          </cell>
          <cell r="D1017">
            <v>0</v>
          </cell>
        </row>
        <row r="1018">
          <cell r="A1018" t="str">
            <v>buche de chèvre</v>
          </cell>
          <cell r="B1018" t="str">
            <v>fromages</v>
          </cell>
          <cell r="C1018" t="str">
            <v>Kg</v>
          </cell>
          <cell r="D1018">
            <v>6.3</v>
          </cell>
        </row>
        <row r="1019">
          <cell r="A1019" t="str">
            <v>Cabécou</v>
          </cell>
          <cell r="B1019" t="str">
            <v>B.O.F.</v>
          </cell>
          <cell r="C1019" t="str">
            <v>Pcs</v>
          </cell>
          <cell r="D1019">
            <v>0.91</v>
          </cell>
        </row>
        <row r="1020">
          <cell r="A1020" t="str">
            <v>Cabecou rocamadour</v>
          </cell>
          <cell r="B1020" t="str">
            <v>B.O.F.</v>
          </cell>
          <cell r="C1020" t="str">
            <v>Pcs</v>
          </cell>
          <cell r="D1020">
            <v>0.77</v>
          </cell>
        </row>
        <row r="1021">
          <cell r="A1021" t="str">
            <v>cabra beira</v>
          </cell>
          <cell r="B1021" t="str">
            <v>fromages</v>
          </cell>
          <cell r="C1021" t="str">
            <v>Kg</v>
          </cell>
          <cell r="D1021">
            <v>23.684750999999999</v>
          </cell>
        </row>
        <row r="1022">
          <cell r="A1022" t="str">
            <v>cabrales</v>
          </cell>
          <cell r="B1022" t="str">
            <v>fromages</v>
          </cell>
          <cell r="C1022" t="str">
            <v>Kg</v>
          </cell>
          <cell r="D1022">
            <v>20.941749999999999</v>
          </cell>
        </row>
        <row r="1023">
          <cell r="A1023" t="str">
            <v>Cacciocavallo provolone</v>
          </cell>
          <cell r="B1023" t="str">
            <v>B.O.F.</v>
          </cell>
          <cell r="C1023" t="str">
            <v>Kg</v>
          </cell>
          <cell r="D1023">
            <v>8.86</v>
          </cell>
        </row>
        <row r="1024">
          <cell r="A1024" t="str">
            <v>Camembert 45 % A..O.C. 250 g</v>
          </cell>
          <cell r="B1024" t="str">
            <v>B.O.F.</v>
          </cell>
          <cell r="C1024" t="str">
            <v>Pcs</v>
          </cell>
          <cell r="D1024">
            <v>2.5499999999999998</v>
          </cell>
        </row>
        <row r="1025">
          <cell r="A1025" t="str">
            <v>Camembert lait cru  200 g</v>
          </cell>
          <cell r="B1025" t="str">
            <v>B.O.F.</v>
          </cell>
          <cell r="C1025" t="str">
            <v>Pcs</v>
          </cell>
          <cell r="D1025">
            <v>2.5499999999999998</v>
          </cell>
        </row>
        <row r="1026">
          <cell r="A1026" t="str">
            <v>camenbert</v>
          </cell>
          <cell r="B1026" t="str">
            <v>fromages</v>
          </cell>
          <cell r="C1026" t="str">
            <v>Pcs</v>
          </cell>
          <cell r="D1026">
            <v>3.6924999999999999</v>
          </cell>
        </row>
        <row r="1027">
          <cell r="A1027" t="str">
            <v>camenbert au lait cru</v>
          </cell>
          <cell r="B1027" t="str">
            <v>fromages</v>
          </cell>
          <cell r="C1027" t="str">
            <v>Pcs</v>
          </cell>
          <cell r="D1027">
            <v>3.798</v>
          </cell>
        </row>
        <row r="1028">
          <cell r="A1028" t="str">
            <v>cancoillottes de Lyon</v>
          </cell>
          <cell r="B1028" t="str">
            <v>fromages</v>
          </cell>
          <cell r="C1028" t="str">
            <v>Pot.</v>
          </cell>
          <cell r="D1028">
            <v>1.9200999999999999</v>
          </cell>
        </row>
        <row r="1029">
          <cell r="A1029" t="str">
            <v>cantal</v>
          </cell>
          <cell r="B1029" t="str">
            <v>fromages</v>
          </cell>
          <cell r="C1029" t="str">
            <v>Kg</v>
          </cell>
          <cell r="D1029">
            <v>14.50625</v>
          </cell>
        </row>
        <row r="1030">
          <cell r="A1030" t="str">
            <v>Cantal affiné 45% A.O.C</v>
          </cell>
          <cell r="B1030" t="str">
            <v>B.O.F.</v>
          </cell>
          <cell r="C1030" t="str">
            <v>Kg</v>
          </cell>
          <cell r="D1030">
            <v>7.2</v>
          </cell>
        </row>
        <row r="1031">
          <cell r="A1031" t="str">
            <v>Carré de l'est</v>
          </cell>
          <cell r="B1031" t="str">
            <v>B.O.F.</v>
          </cell>
          <cell r="C1031" t="str">
            <v>Pcs</v>
          </cell>
          <cell r="D1031">
            <v>1.1399999999999999</v>
          </cell>
        </row>
        <row r="1032">
          <cell r="A1032" t="str">
            <v>cervelles de canuts</v>
          </cell>
          <cell r="B1032" t="str">
            <v>fromages</v>
          </cell>
          <cell r="C1032" t="str">
            <v>Pcs</v>
          </cell>
          <cell r="D1032">
            <v>2.41595</v>
          </cell>
        </row>
        <row r="1033">
          <cell r="A1033" t="str">
            <v>Chabichou 45% 150 g</v>
          </cell>
          <cell r="B1033" t="str">
            <v>B.O.F.</v>
          </cell>
          <cell r="C1033" t="str">
            <v>Pcs</v>
          </cell>
          <cell r="D1033">
            <v>2.9</v>
          </cell>
        </row>
        <row r="1034">
          <cell r="A1034" t="str">
            <v>chabichou du Poitou</v>
          </cell>
          <cell r="B1034" t="str">
            <v>fromages</v>
          </cell>
          <cell r="C1034" t="str">
            <v>Pcs</v>
          </cell>
          <cell r="D1034">
            <v>3.798</v>
          </cell>
        </row>
        <row r="1035">
          <cell r="A1035" t="str">
            <v>chaource</v>
          </cell>
          <cell r="B1035" t="str">
            <v>fromages</v>
          </cell>
          <cell r="C1035" t="str">
            <v>Pcs</v>
          </cell>
          <cell r="D1035">
            <v>7.1740000000000004</v>
          </cell>
        </row>
        <row r="1036">
          <cell r="A1036" t="str">
            <v>Chaource 250g 50% A.O.C</v>
          </cell>
          <cell r="B1036" t="str">
            <v>B.O.F.</v>
          </cell>
          <cell r="C1036" t="str">
            <v>Pcs</v>
          </cell>
          <cell r="D1036">
            <v>2.9</v>
          </cell>
        </row>
        <row r="1037">
          <cell r="A1037" t="str">
            <v>Chaource 450g 50%A.O.C</v>
          </cell>
          <cell r="B1037" t="str">
            <v>B.O.F.</v>
          </cell>
          <cell r="C1037" t="str">
            <v>Pcs</v>
          </cell>
          <cell r="D1037">
            <v>4.82</v>
          </cell>
        </row>
        <row r="1038">
          <cell r="A1038" t="str">
            <v>cheddar</v>
          </cell>
          <cell r="B1038" t="str">
            <v>fromages</v>
          </cell>
          <cell r="C1038" t="str">
            <v>Kg</v>
          </cell>
          <cell r="D1038">
            <v>5.69</v>
          </cell>
        </row>
        <row r="1039">
          <cell r="A1039" t="str">
            <v>Cheddar 48%</v>
          </cell>
          <cell r="B1039" t="str">
            <v>B.O.F.</v>
          </cell>
          <cell r="C1039" t="str">
            <v>Kg</v>
          </cell>
          <cell r="D1039">
            <v>9.1999999999999993</v>
          </cell>
        </row>
        <row r="1040">
          <cell r="A1040" t="str">
            <v>Chèvre bouchon sancerre</v>
          </cell>
          <cell r="B1040" t="str">
            <v>B.O.F.</v>
          </cell>
          <cell r="C1040" t="str">
            <v>Pcs</v>
          </cell>
          <cell r="D1040">
            <v>0.69</v>
          </cell>
        </row>
        <row r="1041">
          <cell r="A1041" t="str">
            <v>Chèvre bûche 45 % "Cendré"</v>
          </cell>
          <cell r="B1041" t="str">
            <v>B.O.F.</v>
          </cell>
          <cell r="C1041" t="str">
            <v>Pcs</v>
          </cell>
          <cell r="D1041">
            <v>3.24</v>
          </cell>
        </row>
        <row r="1042">
          <cell r="A1042" t="str">
            <v>chèvre frais</v>
          </cell>
          <cell r="B1042" t="str">
            <v>fromages</v>
          </cell>
          <cell r="C1042" t="str">
            <v>Pcs</v>
          </cell>
          <cell r="D1042">
            <v>0</v>
          </cell>
        </row>
        <row r="1043">
          <cell r="A1043" t="str">
            <v>Chèvre frais </v>
          </cell>
          <cell r="B1043" t="str">
            <v>B.O.F.</v>
          </cell>
          <cell r="C1043" t="str">
            <v>Kg</v>
          </cell>
          <cell r="D1043">
            <v>8.6999999999999993</v>
          </cell>
        </row>
        <row r="1044">
          <cell r="A1044" t="str">
            <v>chevretin des aravis</v>
          </cell>
          <cell r="B1044" t="str">
            <v>fromages</v>
          </cell>
          <cell r="C1044" t="str">
            <v>Pcs</v>
          </cell>
          <cell r="D1044">
            <v>6.0029500000000002</v>
          </cell>
        </row>
        <row r="1045">
          <cell r="A1045" t="str">
            <v>Cœur d' Avesnes 200 g</v>
          </cell>
          <cell r="B1045" t="str">
            <v>B.O.F.</v>
          </cell>
          <cell r="C1045" t="str">
            <v>Pcs</v>
          </cell>
          <cell r="D1045">
            <v>2.33</v>
          </cell>
        </row>
        <row r="1046">
          <cell r="A1046" t="str">
            <v>Cœur de rollot 50 % 200 g</v>
          </cell>
          <cell r="B1046" t="str">
            <v>B.O.F.</v>
          </cell>
          <cell r="C1046" t="str">
            <v>Pcs</v>
          </cell>
          <cell r="D1046">
            <v>0</v>
          </cell>
        </row>
        <row r="1047">
          <cell r="A1047" t="str">
            <v>Cœur Neufchatel 45 % 200 g</v>
          </cell>
          <cell r="B1047" t="str">
            <v>B.O.F.</v>
          </cell>
          <cell r="C1047" t="str">
            <v>Pcs</v>
          </cell>
          <cell r="D1047">
            <v>2.65</v>
          </cell>
        </row>
        <row r="1048">
          <cell r="A1048" t="str">
            <v>comte</v>
          </cell>
          <cell r="B1048" t="str">
            <v>fromages</v>
          </cell>
          <cell r="C1048" t="str">
            <v>Kg</v>
          </cell>
          <cell r="D1048">
            <v>16.584599000000001</v>
          </cell>
        </row>
        <row r="1049">
          <cell r="A1049" t="str">
            <v>Comté</v>
          </cell>
          <cell r="B1049" t="str">
            <v>B.O.F.</v>
          </cell>
          <cell r="C1049" t="str">
            <v>Kg</v>
          </cell>
          <cell r="D1049">
            <v>6.09</v>
          </cell>
        </row>
        <row r="1050">
          <cell r="A1050" t="str">
            <v>Comté extra 45 % A.O.C.</v>
          </cell>
          <cell r="B1050" t="str">
            <v>B.O.F.</v>
          </cell>
          <cell r="C1050" t="str">
            <v>Kg</v>
          </cell>
          <cell r="D1050">
            <v>9.1999999999999993</v>
          </cell>
        </row>
        <row r="1051">
          <cell r="A1051" t="str">
            <v>Corsica 45 % </v>
          </cell>
          <cell r="B1051" t="str">
            <v>B.O.F.</v>
          </cell>
          <cell r="C1051" t="str">
            <v>Kg</v>
          </cell>
          <cell r="D1051">
            <v>16.010000000000002</v>
          </cell>
        </row>
        <row r="1052">
          <cell r="A1052" t="str">
            <v>Coulommiers 45 % 450 g</v>
          </cell>
          <cell r="B1052" t="str">
            <v>B.O.F.</v>
          </cell>
          <cell r="C1052" t="str">
            <v>Pcs</v>
          </cell>
          <cell r="D1052">
            <v>4.87</v>
          </cell>
        </row>
        <row r="1053">
          <cell r="A1053" t="str">
            <v>crème d Isigny</v>
          </cell>
          <cell r="B1053" t="str">
            <v>B.O.F.</v>
          </cell>
          <cell r="C1053" t="str">
            <v>L</v>
          </cell>
          <cell r="D1053">
            <v>0</v>
          </cell>
        </row>
        <row r="1054">
          <cell r="A1054" t="str">
            <v>crème de gruyère</v>
          </cell>
          <cell r="B1054" t="str">
            <v>fromages</v>
          </cell>
          <cell r="C1054" t="str">
            <v>Pcs</v>
          </cell>
          <cell r="D1054">
            <v>3.69</v>
          </cell>
        </row>
        <row r="1055">
          <cell r="A1055" t="str">
            <v>Crème double</v>
          </cell>
          <cell r="B1055" t="str">
            <v>B.O.F.</v>
          </cell>
          <cell r="C1055" t="str">
            <v>L</v>
          </cell>
          <cell r="D1055">
            <v>2.21</v>
          </cell>
        </row>
        <row r="1056">
          <cell r="A1056" t="str">
            <v>crème épaisse</v>
          </cell>
          <cell r="B1056" t="str">
            <v>B.O.F.</v>
          </cell>
          <cell r="C1056" t="str">
            <v>Kg</v>
          </cell>
          <cell r="D1056">
            <v>3.7347009999999998</v>
          </cell>
        </row>
        <row r="1057">
          <cell r="A1057" t="str">
            <v>Crème fleurette</v>
          </cell>
          <cell r="B1057" t="str">
            <v>B.O.F.</v>
          </cell>
          <cell r="C1057" t="str">
            <v>L</v>
          </cell>
          <cell r="D1057">
            <v>3.66</v>
          </cell>
        </row>
        <row r="1058">
          <cell r="A1058" t="str">
            <v>crème fraiche</v>
          </cell>
          <cell r="B1058" t="str">
            <v>B.O.F.</v>
          </cell>
          <cell r="C1058" t="str">
            <v>L</v>
          </cell>
          <cell r="D1058">
            <v>4.6450880000000003</v>
          </cell>
        </row>
        <row r="1059">
          <cell r="A1059" t="str">
            <v>Crème fraîche</v>
          </cell>
          <cell r="B1059" t="str">
            <v>B.O.F.</v>
          </cell>
          <cell r="C1059" t="str">
            <v>L</v>
          </cell>
          <cell r="D1059">
            <v>3.51</v>
          </cell>
        </row>
        <row r="1060">
          <cell r="A1060" t="str">
            <v>Crème fraîche épaisse pot 0,5</v>
          </cell>
          <cell r="B1060" t="str">
            <v>B.O.F.</v>
          </cell>
          <cell r="C1060" t="str">
            <v>Pcs</v>
          </cell>
          <cell r="D1060">
            <v>2.23</v>
          </cell>
        </row>
        <row r="1061">
          <cell r="A1061" t="str">
            <v>Crottin 45 % "centre"</v>
          </cell>
          <cell r="B1061" t="str">
            <v>B.O.F.</v>
          </cell>
          <cell r="C1061" t="str">
            <v>Pcs</v>
          </cell>
          <cell r="D1061">
            <v>0.79</v>
          </cell>
        </row>
        <row r="1062">
          <cell r="A1062" t="str">
            <v>crottin de chavignol</v>
          </cell>
          <cell r="B1062" t="str">
            <v>fromages</v>
          </cell>
          <cell r="C1062" t="str">
            <v>Pcs</v>
          </cell>
          <cell r="D1062">
            <v>1.9200999999999999</v>
          </cell>
        </row>
        <row r="1063">
          <cell r="A1063" t="str">
            <v>Crottin de Chavignol   80 g</v>
          </cell>
          <cell r="B1063" t="str">
            <v>B.O.F.</v>
          </cell>
          <cell r="C1063" t="str">
            <v>Pcs</v>
          </cell>
          <cell r="D1063">
            <v>1.4</v>
          </cell>
        </row>
        <row r="1064">
          <cell r="A1064" t="str">
            <v>Crottin spécial four 45%</v>
          </cell>
          <cell r="B1064" t="str">
            <v>B.O.F.</v>
          </cell>
          <cell r="C1064" t="str">
            <v>Pcs</v>
          </cell>
          <cell r="D1064">
            <v>0.79</v>
          </cell>
        </row>
        <row r="1065">
          <cell r="A1065" t="str">
            <v>Croute noire 45 %</v>
          </cell>
          <cell r="B1065" t="str">
            <v>B.O.F.</v>
          </cell>
          <cell r="C1065" t="str">
            <v>Kg</v>
          </cell>
          <cell r="D1065">
            <v>4.7300000000000004</v>
          </cell>
        </row>
        <row r="1066">
          <cell r="A1066" t="str">
            <v>Dauphin 50 % 180 g</v>
          </cell>
          <cell r="B1066" t="str">
            <v>B.O.F.</v>
          </cell>
          <cell r="C1066" t="str">
            <v>Pcs</v>
          </cell>
          <cell r="D1066">
            <v>2.74</v>
          </cell>
        </row>
        <row r="1067">
          <cell r="A1067" t="str">
            <v>edam</v>
          </cell>
          <cell r="B1067" t="str">
            <v>fromages</v>
          </cell>
          <cell r="C1067" t="str">
            <v>Kg</v>
          </cell>
          <cell r="D1067">
            <v>5.52</v>
          </cell>
        </row>
        <row r="1068">
          <cell r="A1068" t="str">
            <v>emmental</v>
          </cell>
          <cell r="B1068" t="str">
            <v>fromages</v>
          </cell>
          <cell r="C1068" t="str">
            <v>Kg</v>
          </cell>
          <cell r="D1068">
            <v>9.5477500000000006</v>
          </cell>
        </row>
        <row r="1069">
          <cell r="A1069" t="str">
            <v>empoisse</v>
          </cell>
          <cell r="B1069" t="str">
            <v>fromages</v>
          </cell>
          <cell r="C1069" t="str">
            <v>Pcs</v>
          </cell>
          <cell r="D1069">
            <v>4.95</v>
          </cell>
        </row>
        <row r="1070">
          <cell r="A1070" t="str">
            <v>Epoisses 45% Bourgogne</v>
          </cell>
          <cell r="B1070" t="str">
            <v>B.O.F.</v>
          </cell>
          <cell r="C1070" t="str">
            <v>Pcs</v>
          </cell>
          <cell r="D1070">
            <v>5.7</v>
          </cell>
        </row>
        <row r="1071">
          <cell r="A1071" t="str">
            <v>Etorki</v>
          </cell>
          <cell r="B1071" t="str">
            <v>B.O.F.</v>
          </cell>
          <cell r="C1071" t="str">
            <v>Kg</v>
          </cell>
          <cell r="D1071">
            <v>12.69</v>
          </cell>
        </row>
        <row r="1072">
          <cell r="A1072" t="str">
            <v>Faisselle</v>
          </cell>
          <cell r="B1072" t="str">
            <v>B.O.F.</v>
          </cell>
          <cell r="C1072" t="str">
            <v>Pcs</v>
          </cell>
          <cell r="D1072">
            <v>0.44</v>
          </cell>
        </row>
        <row r="1073">
          <cell r="A1073" t="str">
            <v>faisselle fermière</v>
          </cell>
          <cell r="B1073" t="str">
            <v>fromages</v>
          </cell>
          <cell r="C1073" t="str">
            <v>Pcs</v>
          </cell>
          <cell r="D1073">
            <v>0.62244999999999995</v>
          </cell>
        </row>
        <row r="1074">
          <cell r="A1074" t="str">
            <v>feta</v>
          </cell>
          <cell r="B1074" t="str">
            <v>fromages</v>
          </cell>
          <cell r="C1074" t="str">
            <v>Pcs</v>
          </cell>
          <cell r="D1074">
            <v>0</v>
          </cell>
        </row>
        <row r="1075">
          <cell r="A1075" t="str">
            <v>Feta A.O.P.</v>
          </cell>
          <cell r="B1075" t="str">
            <v>B.O.F.</v>
          </cell>
          <cell r="C1075" t="str">
            <v>Kg</v>
          </cell>
          <cell r="D1075">
            <v>7.89</v>
          </cell>
        </row>
        <row r="1076">
          <cell r="A1076" t="str">
            <v>Feta brebis 48 % 2 kg</v>
          </cell>
          <cell r="B1076" t="str">
            <v>B.O.F.</v>
          </cell>
          <cell r="C1076" t="str">
            <v>Pcs</v>
          </cell>
          <cell r="D1076">
            <v>11.19</v>
          </cell>
        </row>
        <row r="1077">
          <cell r="A1077" t="str">
            <v>fileta</v>
          </cell>
          <cell r="B1077" t="str">
            <v>fromages</v>
          </cell>
          <cell r="C1077" t="str">
            <v>Pcs</v>
          </cell>
          <cell r="D1077">
            <v>23.420999999999999</v>
          </cell>
        </row>
        <row r="1078">
          <cell r="A1078" t="str">
            <v>fontine</v>
          </cell>
          <cell r="B1078" t="str">
            <v>fromages</v>
          </cell>
          <cell r="C1078" t="str">
            <v>Kg</v>
          </cell>
          <cell r="D1078">
            <v>16.088750000000001</v>
          </cell>
        </row>
        <row r="1079">
          <cell r="A1079" t="str">
            <v>fortina</v>
          </cell>
          <cell r="B1079" t="str">
            <v>fromages</v>
          </cell>
          <cell r="C1079" t="str">
            <v>Kg</v>
          </cell>
          <cell r="D1079">
            <v>20.888999999999999</v>
          </cell>
        </row>
        <row r="1080">
          <cell r="A1080" t="str">
            <v>fourme d Ambert</v>
          </cell>
          <cell r="B1080" t="str">
            <v>fromages</v>
          </cell>
          <cell r="C1080" t="str">
            <v>Kg</v>
          </cell>
          <cell r="D1080">
            <v>8.44</v>
          </cell>
        </row>
        <row r="1081">
          <cell r="A1081" t="str">
            <v>Fourme d'Ambert 50% A.O.C.</v>
          </cell>
          <cell r="B1081" t="str">
            <v>B.O.F.</v>
          </cell>
          <cell r="C1081" t="str">
            <v>Kg</v>
          </cell>
          <cell r="D1081">
            <v>7.3</v>
          </cell>
        </row>
        <row r="1082">
          <cell r="A1082" t="str">
            <v>fourme de Montbrison</v>
          </cell>
          <cell r="B1082" t="str">
            <v>fromages</v>
          </cell>
          <cell r="C1082" t="str">
            <v>Kg</v>
          </cell>
          <cell r="D1082">
            <v>12.4068</v>
          </cell>
        </row>
        <row r="1083">
          <cell r="A1083" t="str">
            <v>Fromage blanc</v>
          </cell>
          <cell r="B1083" t="str">
            <v>B.O.F.</v>
          </cell>
          <cell r="C1083" t="str">
            <v>Kg</v>
          </cell>
          <cell r="D1083">
            <v>2.74</v>
          </cell>
        </row>
        <row r="1084">
          <cell r="A1084" t="str">
            <v>fromage blanc battu</v>
          </cell>
          <cell r="B1084" t="str">
            <v>fromages</v>
          </cell>
          <cell r="C1084" t="str">
            <v>Kg</v>
          </cell>
          <cell r="D1084">
            <v>2.1800000000000002</v>
          </cell>
        </row>
        <row r="1085">
          <cell r="A1085" t="str">
            <v>Gaperon 40% vache</v>
          </cell>
          <cell r="B1085" t="str">
            <v>B.O.F.</v>
          </cell>
          <cell r="C1085" t="str">
            <v>Pcs</v>
          </cell>
          <cell r="D1085">
            <v>5.05</v>
          </cell>
        </row>
        <row r="1086">
          <cell r="A1086" t="str">
            <v>gorgonzola</v>
          </cell>
          <cell r="B1086" t="str">
            <v>fromages</v>
          </cell>
          <cell r="C1086" t="str">
            <v>Kg</v>
          </cell>
          <cell r="D1086">
            <v>0</v>
          </cell>
        </row>
        <row r="1087">
          <cell r="A1087" t="str">
            <v>Gorgonzola A.O.C.</v>
          </cell>
          <cell r="B1087" t="str">
            <v>B.O.F.</v>
          </cell>
          <cell r="C1087" t="str">
            <v>Kg</v>
          </cell>
          <cell r="D1087">
            <v>9.9</v>
          </cell>
        </row>
        <row r="1088">
          <cell r="A1088" t="str">
            <v>gouda</v>
          </cell>
          <cell r="B1088" t="str">
            <v>fromages</v>
          </cell>
          <cell r="C1088" t="str">
            <v>Kg</v>
          </cell>
          <cell r="D1088">
            <v>3.04</v>
          </cell>
        </row>
        <row r="1089">
          <cell r="A1089" t="str">
            <v>Gouda cumin</v>
          </cell>
          <cell r="B1089" t="str">
            <v>B.O.F.</v>
          </cell>
          <cell r="C1089" t="str">
            <v>Kg</v>
          </cell>
          <cell r="D1089">
            <v>5.52</v>
          </cell>
        </row>
        <row r="1090">
          <cell r="A1090" t="str">
            <v>Gouda nature</v>
          </cell>
          <cell r="B1090" t="str">
            <v>B.O.F.</v>
          </cell>
          <cell r="C1090" t="str">
            <v>Kg</v>
          </cell>
          <cell r="D1090">
            <v>5.9</v>
          </cell>
        </row>
        <row r="1091">
          <cell r="A1091" t="str">
            <v>grana padano</v>
          </cell>
          <cell r="B1091" t="str">
            <v>fromages</v>
          </cell>
          <cell r="C1091" t="str">
            <v>Kg</v>
          </cell>
          <cell r="D1091">
            <v>20.256</v>
          </cell>
        </row>
        <row r="1092">
          <cell r="A1092" t="str">
            <v>grattaron</v>
          </cell>
          <cell r="B1092" t="str">
            <v>fromages</v>
          </cell>
          <cell r="C1092" t="str">
            <v>Kg</v>
          </cell>
          <cell r="D1092">
            <v>18.989999999999998</v>
          </cell>
        </row>
        <row r="1093">
          <cell r="A1093" t="str">
            <v>Gratte paille 70 % 400 g</v>
          </cell>
          <cell r="B1093" t="str">
            <v>B.O.F.</v>
          </cell>
          <cell r="C1093" t="str">
            <v>Pcs</v>
          </cell>
          <cell r="D1093">
            <v>2.36</v>
          </cell>
        </row>
        <row r="1094">
          <cell r="A1094" t="str">
            <v>Gruyère</v>
          </cell>
          <cell r="B1094" t="str">
            <v>B.O.F.</v>
          </cell>
          <cell r="C1094" t="str">
            <v>Kg</v>
          </cell>
          <cell r="D1094">
            <v>5.31</v>
          </cell>
        </row>
        <row r="1095">
          <cell r="A1095" t="str">
            <v>gruyère de Savoie</v>
          </cell>
          <cell r="B1095" t="str">
            <v>fromages</v>
          </cell>
          <cell r="C1095" t="str">
            <v>Kg</v>
          </cell>
          <cell r="D1095">
            <v>8.5</v>
          </cell>
        </row>
        <row r="1096">
          <cell r="A1096" t="str">
            <v>gruyère râpe</v>
          </cell>
          <cell r="B1096" t="str">
            <v>fromages</v>
          </cell>
          <cell r="C1096" t="str">
            <v>Kg</v>
          </cell>
          <cell r="D1096">
            <v>7.7067750000000004</v>
          </cell>
        </row>
        <row r="1097">
          <cell r="A1097" t="str">
            <v>Gruyère râpé</v>
          </cell>
          <cell r="B1097" t="str">
            <v>B.O.F.</v>
          </cell>
          <cell r="C1097" t="str">
            <v>Kg</v>
          </cell>
          <cell r="D1097">
            <v>5.45</v>
          </cell>
        </row>
        <row r="1098">
          <cell r="A1098" t="str">
            <v>Gruyère </v>
          </cell>
          <cell r="B1098" t="str">
            <v>B.O.F.</v>
          </cell>
          <cell r="C1098" t="str">
            <v>Kg</v>
          </cell>
          <cell r="D1098">
            <v>4.5</v>
          </cell>
        </row>
        <row r="1099">
          <cell r="A1099" t="str">
            <v>jaune d œuf 1 l</v>
          </cell>
          <cell r="B1099" t="str">
            <v>B.O.F.</v>
          </cell>
          <cell r="C1099" t="str">
            <v>L</v>
          </cell>
          <cell r="D1099">
            <v>0</v>
          </cell>
        </row>
        <row r="1100">
          <cell r="A1100" t="str">
            <v>kiri</v>
          </cell>
          <cell r="B1100" t="str">
            <v>fromages</v>
          </cell>
          <cell r="C1100" t="str">
            <v>Boite</v>
          </cell>
          <cell r="D1100">
            <v>2.42</v>
          </cell>
        </row>
        <row r="1101">
          <cell r="A1101" t="str">
            <v>laguiole</v>
          </cell>
          <cell r="B1101" t="str">
            <v>fromages</v>
          </cell>
          <cell r="C1101" t="str">
            <v>Kg</v>
          </cell>
          <cell r="D1101">
            <v>12.1325</v>
          </cell>
        </row>
        <row r="1102">
          <cell r="A1102" t="str">
            <v>Lait</v>
          </cell>
          <cell r="B1102" t="str">
            <v>B.O.F.</v>
          </cell>
          <cell r="C1102" t="str">
            <v>L</v>
          </cell>
          <cell r="D1102">
            <v>0.76</v>
          </cell>
        </row>
        <row r="1103">
          <cell r="A1103" t="str">
            <v>lait concentre</v>
          </cell>
          <cell r="B1103" t="str">
            <v>B.O.F.</v>
          </cell>
          <cell r="C1103" t="str">
            <v>Boite</v>
          </cell>
          <cell r="D1103">
            <v>2.94</v>
          </cell>
        </row>
        <row r="1104">
          <cell r="A1104" t="str">
            <v>lait de soja</v>
          </cell>
          <cell r="B1104" t="str">
            <v>B.O.F.</v>
          </cell>
          <cell r="C1104" t="str">
            <v>L</v>
          </cell>
          <cell r="D1104">
            <v>1.27</v>
          </cell>
        </row>
        <row r="1105">
          <cell r="A1105" t="str">
            <v>Lait demi écremé</v>
          </cell>
          <cell r="B1105" t="str">
            <v>B.O.F.</v>
          </cell>
          <cell r="C1105" t="str">
            <v>L</v>
          </cell>
          <cell r="D1105">
            <v>0.56999999999999995</v>
          </cell>
        </row>
        <row r="1106">
          <cell r="A1106" t="str">
            <v>lait entier</v>
          </cell>
          <cell r="B1106" t="str">
            <v>B.O.F.</v>
          </cell>
          <cell r="C1106" t="str">
            <v>L</v>
          </cell>
          <cell r="D1106">
            <v>1.0900000000000001</v>
          </cell>
        </row>
        <row r="1107">
          <cell r="A1107" t="str">
            <v>langres</v>
          </cell>
          <cell r="B1107" t="str">
            <v>fromages</v>
          </cell>
          <cell r="C1107" t="str">
            <v>Pcs</v>
          </cell>
          <cell r="D1107">
            <v>3.42875</v>
          </cell>
        </row>
        <row r="1108">
          <cell r="A1108" t="str">
            <v>Langres 45 % A.O.C. 200 g</v>
          </cell>
          <cell r="B1108" t="str">
            <v>B.O.F.</v>
          </cell>
          <cell r="C1108" t="str">
            <v>Pcs</v>
          </cell>
          <cell r="D1108">
            <v>3</v>
          </cell>
        </row>
        <row r="1109">
          <cell r="A1109" t="str">
            <v>Levure de boulanger</v>
          </cell>
          <cell r="B1109" t="str">
            <v>B.O.F.</v>
          </cell>
          <cell r="C1109" t="str">
            <v>Kg</v>
          </cell>
          <cell r="D1109">
            <v>2.38</v>
          </cell>
        </row>
        <row r="1110">
          <cell r="A1110" t="str">
            <v>livarot</v>
          </cell>
          <cell r="B1110" t="str">
            <v>fromages</v>
          </cell>
          <cell r="C1110" t="str">
            <v>Pcs</v>
          </cell>
          <cell r="D1110">
            <v>9.1784999999999997</v>
          </cell>
        </row>
        <row r="1111">
          <cell r="A1111" t="str">
            <v>Livarot 45 % A.O.C. 250 g</v>
          </cell>
          <cell r="B1111" t="str">
            <v>B.O.F.</v>
          </cell>
          <cell r="C1111" t="str">
            <v>Pcs</v>
          </cell>
          <cell r="D1111">
            <v>2.4700000000000002</v>
          </cell>
        </row>
        <row r="1112">
          <cell r="A1112" t="str">
            <v>Livarot 45 % A.O.C. 450 g</v>
          </cell>
          <cell r="B1112" t="str">
            <v>B.O.F.</v>
          </cell>
          <cell r="C1112" t="str">
            <v>Pcs</v>
          </cell>
          <cell r="D1112">
            <v>7.5</v>
          </cell>
        </row>
        <row r="1113">
          <cell r="A1113" t="str">
            <v>majorero</v>
          </cell>
          <cell r="B1113" t="str">
            <v>fromages</v>
          </cell>
          <cell r="C1113" t="str">
            <v>Kg</v>
          </cell>
          <cell r="D1113">
            <v>22.03895</v>
          </cell>
        </row>
        <row r="1114">
          <cell r="A1114" t="str">
            <v>Manchego</v>
          </cell>
          <cell r="B1114" t="str">
            <v>B.O.F.</v>
          </cell>
          <cell r="C1114" t="str">
            <v>Kg</v>
          </cell>
          <cell r="D1114">
            <v>15.52</v>
          </cell>
        </row>
        <row r="1115">
          <cell r="A1115" t="str">
            <v>Margarine</v>
          </cell>
          <cell r="B1115" t="str">
            <v>B.O.F.</v>
          </cell>
          <cell r="C1115" t="str">
            <v>Kg</v>
          </cell>
          <cell r="D1115">
            <v>2.29</v>
          </cell>
        </row>
        <row r="1116">
          <cell r="A1116" t="str">
            <v>Margarine à feuilletage</v>
          </cell>
          <cell r="B1116" t="str">
            <v>B.O.F.</v>
          </cell>
          <cell r="C1116" t="str">
            <v>Kg</v>
          </cell>
          <cell r="D1116">
            <v>1.42</v>
          </cell>
        </row>
        <row r="1117">
          <cell r="A1117" t="str">
            <v>maroille</v>
          </cell>
          <cell r="B1117" t="str">
            <v>fromages</v>
          </cell>
          <cell r="C1117" t="str">
            <v>Pcs</v>
          </cell>
          <cell r="D1117">
            <v>13.715</v>
          </cell>
        </row>
        <row r="1118">
          <cell r="A1118" t="str">
            <v>Maroilles 50% A.O.C. 200 g</v>
          </cell>
          <cell r="B1118" t="str">
            <v>B.O.F.</v>
          </cell>
          <cell r="C1118" t="str">
            <v>Pcs</v>
          </cell>
          <cell r="D1118">
            <v>9.99</v>
          </cell>
        </row>
        <row r="1119">
          <cell r="A1119" t="str">
            <v>marzolino</v>
          </cell>
          <cell r="B1119" t="str">
            <v>fromages</v>
          </cell>
          <cell r="C1119" t="str">
            <v>Kg</v>
          </cell>
          <cell r="D1119">
            <v>0</v>
          </cell>
        </row>
        <row r="1120">
          <cell r="A1120" t="str">
            <v>mascarpone</v>
          </cell>
          <cell r="B1120" t="str">
            <v>fromages</v>
          </cell>
          <cell r="C1120" t="str">
            <v>Pot.</v>
          </cell>
          <cell r="D1120">
            <v>4.1778000000000004</v>
          </cell>
        </row>
        <row r="1121">
          <cell r="A1121" t="str">
            <v>Mascarpone crème</v>
          </cell>
          <cell r="B1121" t="str">
            <v>B.O.F.</v>
          </cell>
          <cell r="C1121" t="str">
            <v>Kg</v>
          </cell>
          <cell r="D1121">
            <v>9.25</v>
          </cell>
        </row>
        <row r="1122">
          <cell r="A1122" t="str">
            <v>Mimolette française</v>
          </cell>
          <cell r="B1122" t="str">
            <v>B.O.F.</v>
          </cell>
          <cell r="C1122" t="str">
            <v>Kg</v>
          </cell>
          <cell r="D1122">
            <v>4.95</v>
          </cell>
        </row>
        <row r="1123">
          <cell r="A1123" t="str">
            <v>mimolette vieille</v>
          </cell>
          <cell r="B1123" t="str">
            <v>fromages</v>
          </cell>
          <cell r="C1123" t="str">
            <v>Kg</v>
          </cell>
          <cell r="D1123">
            <v>0</v>
          </cell>
        </row>
        <row r="1124">
          <cell r="A1124" t="str">
            <v>Mont d'or (Vacherin)   700 g</v>
          </cell>
          <cell r="B1124" t="str">
            <v>B.O.F.</v>
          </cell>
          <cell r="C1124" t="str">
            <v>Pcs</v>
          </cell>
          <cell r="D1124">
            <v>10.02</v>
          </cell>
        </row>
        <row r="1125">
          <cell r="A1125" t="str">
            <v>mont dore</v>
          </cell>
          <cell r="B1125" t="str">
            <v>fromages</v>
          </cell>
          <cell r="C1125" t="str">
            <v>Pcs</v>
          </cell>
          <cell r="D1125">
            <v>11.024749999999999</v>
          </cell>
        </row>
        <row r="1126">
          <cell r="A1126" t="str">
            <v>monts des cats</v>
          </cell>
          <cell r="B1126" t="str">
            <v>fromages</v>
          </cell>
          <cell r="C1126" t="str">
            <v>Pcs</v>
          </cell>
          <cell r="D1126">
            <v>0</v>
          </cell>
        </row>
        <row r="1127">
          <cell r="A1127" t="str">
            <v>Morbier</v>
          </cell>
          <cell r="B1127" t="str">
            <v>B.O.F.</v>
          </cell>
          <cell r="C1127" t="str">
            <v>Kg</v>
          </cell>
          <cell r="D1127">
            <v>8.75</v>
          </cell>
        </row>
        <row r="1128">
          <cell r="A1128" t="str">
            <v>morbier du jura</v>
          </cell>
          <cell r="B1128" t="str">
            <v>fromages</v>
          </cell>
          <cell r="C1128" t="str">
            <v>Kg</v>
          </cell>
          <cell r="D1128">
            <v>9.2312499999999993</v>
          </cell>
        </row>
        <row r="1129">
          <cell r="A1129" t="str">
            <v>mozzarella</v>
          </cell>
          <cell r="B1129" t="str">
            <v>fromages</v>
          </cell>
          <cell r="C1129" t="str">
            <v>Kg</v>
          </cell>
          <cell r="D1129">
            <v>9.0624500000000001</v>
          </cell>
        </row>
        <row r="1130">
          <cell r="A1130" t="str">
            <v>mozzarella en billes</v>
          </cell>
          <cell r="B1130" t="str">
            <v>fromages</v>
          </cell>
          <cell r="C1130" t="str">
            <v>Kg</v>
          </cell>
          <cell r="D1130">
            <v>20.097750000000001</v>
          </cell>
        </row>
        <row r="1131">
          <cell r="A1131" t="str">
            <v>Mozzarella s/vide</v>
          </cell>
          <cell r="B1131" t="str">
            <v>B.O.F.</v>
          </cell>
          <cell r="C1131" t="str">
            <v>Kg</v>
          </cell>
          <cell r="D1131">
            <v>7.74</v>
          </cell>
        </row>
        <row r="1132">
          <cell r="A1132" t="str">
            <v>munster</v>
          </cell>
          <cell r="B1132" t="str">
            <v>fromages</v>
          </cell>
          <cell r="C1132" t="str">
            <v>Pcs</v>
          </cell>
          <cell r="D1132">
            <v>8.8408999999999995</v>
          </cell>
        </row>
        <row r="1133">
          <cell r="A1133" t="str">
            <v>Munster 45 % Alsace vache</v>
          </cell>
          <cell r="B1133" t="str">
            <v>B.O.F.</v>
          </cell>
          <cell r="C1133" t="str">
            <v>Pcs</v>
          </cell>
          <cell r="D1133">
            <v>14.7</v>
          </cell>
        </row>
        <row r="1134">
          <cell r="A1134" t="str">
            <v>Murols 45%</v>
          </cell>
          <cell r="B1134" t="str">
            <v>B.O.F.</v>
          </cell>
          <cell r="C1134" t="str">
            <v>Pcs</v>
          </cell>
          <cell r="D1134">
            <v>10.19</v>
          </cell>
        </row>
        <row r="1135">
          <cell r="A1135" t="str">
            <v>neufchâtel</v>
          </cell>
          <cell r="B1135" t="str">
            <v>fromages</v>
          </cell>
          <cell r="C1135" t="str">
            <v>Pcs</v>
          </cell>
          <cell r="D1135">
            <v>3.5553499999999998</v>
          </cell>
        </row>
        <row r="1136">
          <cell r="A1136" t="str">
            <v>œuf</v>
          </cell>
          <cell r="B1136" t="str">
            <v>B.O.F.</v>
          </cell>
          <cell r="C1136" t="str">
            <v>Pcs</v>
          </cell>
          <cell r="D1136">
            <v>0.14594099999999999</v>
          </cell>
        </row>
        <row r="1137">
          <cell r="A1137" t="str">
            <v>œuf de caille</v>
          </cell>
          <cell r="B1137" t="str">
            <v>B.O.F.</v>
          </cell>
          <cell r="C1137" t="str">
            <v>Paq.</v>
          </cell>
          <cell r="D1137">
            <v>3.46</v>
          </cell>
        </row>
        <row r="1138">
          <cell r="A1138" t="str">
            <v>œuf en bidon</v>
          </cell>
          <cell r="B1138" t="str">
            <v>B.O.F.</v>
          </cell>
          <cell r="C1138" t="str">
            <v>Seau</v>
          </cell>
          <cell r="D1138">
            <v>18.515250000000002</v>
          </cell>
        </row>
        <row r="1139">
          <cell r="A1139" t="str">
            <v>œuf extra frais</v>
          </cell>
          <cell r="B1139" t="str">
            <v>B.O.F.</v>
          </cell>
          <cell r="C1139" t="str">
            <v>Pcs</v>
          </cell>
          <cell r="D1139">
            <v>0.2</v>
          </cell>
        </row>
        <row r="1140">
          <cell r="A1140" t="str">
            <v>œuf poche moule en alvéole</v>
          </cell>
          <cell r="B1140" t="str">
            <v>B.O.F.</v>
          </cell>
          <cell r="C1140" t="str">
            <v>Pcs</v>
          </cell>
          <cell r="D1140">
            <v>0.398482</v>
          </cell>
        </row>
        <row r="1141">
          <cell r="A1141" t="str">
            <v>Œufs</v>
          </cell>
          <cell r="B1141" t="str">
            <v>B.O.F.</v>
          </cell>
          <cell r="C1141" t="str">
            <v>Pcs</v>
          </cell>
          <cell r="D1141">
            <v>7.0000000000000007E-2</v>
          </cell>
        </row>
        <row r="1142">
          <cell r="A1142" t="str">
            <v>Œufs blancs coulis</v>
          </cell>
          <cell r="B1142" t="str">
            <v>B.O.F.</v>
          </cell>
          <cell r="C1142" t="str">
            <v>L</v>
          </cell>
          <cell r="D1142">
            <v>1.45</v>
          </cell>
        </row>
        <row r="1143">
          <cell r="A1143" t="str">
            <v>Œufs caille cuits</v>
          </cell>
          <cell r="B1143" t="str">
            <v>B.O.F.</v>
          </cell>
          <cell r="C1143" t="str">
            <v>Pcs</v>
          </cell>
          <cell r="D1143">
            <v>0.24</v>
          </cell>
        </row>
        <row r="1144">
          <cell r="A1144" t="str">
            <v>Œufs caille frais bqt x 18</v>
          </cell>
          <cell r="B1144" t="str">
            <v>B.O.F.</v>
          </cell>
          <cell r="C1144" t="str">
            <v>Pcs</v>
          </cell>
          <cell r="D1144">
            <v>2.89</v>
          </cell>
        </row>
        <row r="1145">
          <cell r="A1145" t="str">
            <v>Œufs entiers coulis</v>
          </cell>
          <cell r="B1145" t="str">
            <v>B.O.F.</v>
          </cell>
          <cell r="C1145" t="str">
            <v>L</v>
          </cell>
          <cell r="D1145">
            <v>1.59</v>
          </cell>
        </row>
        <row r="1146">
          <cell r="A1146" t="str">
            <v>Œufs extra frais</v>
          </cell>
          <cell r="B1146" t="str">
            <v>B.O.F.</v>
          </cell>
          <cell r="C1146" t="str">
            <v>Pcs</v>
          </cell>
          <cell r="D1146">
            <v>0.2</v>
          </cell>
        </row>
        <row r="1147">
          <cell r="A1147" t="str">
            <v>Œufs frais</v>
          </cell>
          <cell r="B1147" t="str">
            <v>B.O.F.</v>
          </cell>
          <cell r="C1147" t="str">
            <v>Pcs</v>
          </cell>
          <cell r="D1147">
            <v>0.08</v>
          </cell>
        </row>
        <row r="1148">
          <cell r="A1148" t="str">
            <v>Œufs jaunes coulis</v>
          </cell>
          <cell r="B1148" t="str">
            <v>B.O.F.</v>
          </cell>
          <cell r="C1148" t="str">
            <v>L</v>
          </cell>
          <cell r="D1148">
            <v>3.31</v>
          </cell>
        </row>
        <row r="1149">
          <cell r="A1149" t="str">
            <v>Ossau irraty</v>
          </cell>
          <cell r="B1149" t="str">
            <v>fromages</v>
          </cell>
          <cell r="C1149" t="str">
            <v>Kg</v>
          </cell>
          <cell r="D1149">
            <v>22.682500000000001</v>
          </cell>
        </row>
        <row r="1150">
          <cell r="A1150" t="str">
            <v>Osso Iraty</v>
          </cell>
          <cell r="B1150" t="str">
            <v>B.O.F.</v>
          </cell>
          <cell r="C1150" t="str">
            <v>Kg</v>
          </cell>
          <cell r="D1150">
            <v>17.7</v>
          </cell>
        </row>
        <row r="1151">
          <cell r="A1151" t="str">
            <v>Parmesan</v>
          </cell>
          <cell r="B1151" t="str">
            <v>B.O.F.</v>
          </cell>
          <cell r="C1151" t="str">
            <v>Kg</v>
          </cell>
          <cell r="D1151">
            <v>8</v>
          </cell>
        </row>
        <row r="1152">
          <cell r="A1152" t="str">
            <v>Parmesan entier</v>
          </cell>
          <cell r="B1152" t="str">
            <v>B.O.F.</v>
          </cell>
          <cell r="C1152" t="str">
            <v>Kg</v>
          </cell>
          <cell r="D1152">
            <v>15.4</v>
          </cell>
        </row>
        <row r="1153">
          <cell r="A1153" t="str">
            <v>parmesan râpe</v>
          </cell>
          <cell r="B1153" t="str">
            <v>fromages</v>
          </cell>
          <cell r="C1153" t="str">
            <v>Paq.</v>
          </cell>
          <cell r="D1153">
            <v>13.029251</v>
          </cell>
        </row>
        <row r="1154">
          <cell r="A1154" t="str">
            <v>Parmesan râpé</v>
          </cell>
          <cell r="B1154" t="str">
            <v>B.O.F.</v>
          </cell>
          <cell r="C1154" t="str">
            <v>Kg</v>
          </cell>
          <cell r="D1154">
            <v>16.57</v>
          </cell>
        </row>
        <row r="1155">
          <cell r="A1155" t="str">
            <v>Parmesan sac 0,100</v>
          </cell>
          <cell r="B1155" t="str">
            <v>B.O.F.</v>
          </cell>
          <cell r="C1155" t="str">
            <v>Pcs</v>
          </cell>
          <cell r="D1155">
            <v>0.67</v>
          </cell>
        </row>
        <row r="1156">
          <cell r="A1156" t="str">
            <v>Pélardon des Cévennes A.O.C</v>
          </cell>
          <cell r="B1156" t="str">
            <v>B.O.F.</v>
          </cell>
          <cell r="C1156" t="str">
            <v>Pcs</v>
          </cell>
          <cell r="D1156">
            <v>1.82</v>
          </cell>
        </row>
        <row r="1157">
          <cell r="A1157" t="str">
            <v>persille pur chèvre Savoie</v>
          </cell>
          <cell r="B1157" t="str">
            <v>fromages</v>
          </cell>
          <cell r="C1157" t="str">
            <v>Kg</v>
          </cell>
          <cell r="D1157">
            <v>20.1083</v>
          </cell>
        </row>
        <row r="1158">
          <cell r="A1158" t="str">
            <v>petit Bayard</v>
          </cell>
          <cell r="B1158" t="str">
            <v>fromages</v>
          </cell>
          <cell r="C1158" t="str">
            <v>Pcs</v>
          </cell>
          <cell r="D1158">
            <v>0</v>
          </cell>
        </row>
        <row r="1159">
          <cell r="A1159" t="str">
            <v>petit chèvre frais</v>
          </cell>
          <cell r="B1159" t="str">
            <v>fromages</v>
          </cell>
          <cell r="C1159" t="str">
            <v>Kg</v>
          </cell>
          <cell r="D1159">
            <v>15.824999999999999</v>
          </cell>
        </row>
        <row r="1160">
          <cell r="A1160" t="str">
            <v>Petit suisse</v>
          </cell>
          <cell r="B1160" t="str">
            <v>B.O.F.</v>
          </cell>
          <cell r="C1160" t="str">
            <v>Pcs</v>
          </cell>
          <cell r="D1160">
            <v>0.1</v>
          </cell>
        </row>
        <row r="1161">
          <cell r="A1161" t="str">
            <v>petite buche chèvre</v>
          </cell>
          <cell r="B1161" t="str">
            <v>fromages</v>
          </cell>
          <cell r="C1161" t="str">
            <v>Pcs</v>
          </cell>
          <cell r="D1161">
            <v>0</v>
          </cell>
        </row>
        <row r="1162">
          <cell r="A1162" t="str">
            <v>Philadelphia</v>
          </cell>
          <cell r="B1162" t="str">
            <v>fromages</v>
          </cell>
          <cell r="C1162" t="str">
            <v>Barq.</v>
          </cell>
          <cell r="D1162">
            <v>18.356999999999999</v>
          </cell>
        </row>
        <row r="1163">
          <cell r="A1163" t="str">
            <v>picodon</v>
          </cell>
          <cell r="B1163" t="str">
            <v>fromages</v>
          </cell>
          <cell r="C1163" t="str">
            <v>Pcs</v>
          </cell>
          <cell r="D1163">
            <v>1.8462499999999999</v>
          </cell>
        </row>
        <row r="1164">
          <cell r="A1164" t="str">
            <v>Picodon 1/2 sec</v>
          </cell>
          <cell r="B1164" t="str">
            <v>B.O.F.</v>
          </cell>
          <cell r="C1164" t="str">
            <v>Pcs</v>
          </cell>
          <cell r="D1164">
            <v>1.22</v>
          </cell>
        </row>
        <row r="1165">
          <cell r="A1165" t="str">
            <v>Pierre Robert   500 g (brie)</v>
          </cell>
          <cell r="B1165" t="str">
            <v>B.O.F.</v>
          </cell>
          <cell r="C1165" t="str">
            <v>Pcs</v>
          </cell>
          <cell r="D1165">
            <v>5.77</v>
          </cell>
        </row>
        <row r="1166">
          <cell r="A1166" t="str">
            <v>poivre d'âne</v>
          </cell>
          <cell r="B1166" t="str">
            <v>fromages</v>
          </cell>
          <cell r="C1166" t="str">
            <v>Pcs</v>
          </cell>
          <cell r="D1166">
            <v>0</v>
          </cell>
        </row>
        <row r="1167">
          <cell r="A1167" t="str">
            <v>Poligny saint pierre</v>
          </cell>
          <cell r="B1167" t="str">
            <v>fromages</v>
          </cell>
          <cell r="C1167" t="str">
            <v>Pcs</v>
          </cell>
          <cell r="D1167">
            <v>4.8424500000000004</v>
          </cell>
        </row>
        <row r="1168">
          <cell r="A1168" t="str">
            <v>pont l'évêque</v>
          </cell>
          <cell r="B1168" t="str">
            <v>fromages</v>
          </cell>
          <cell r="C1168" t="str">
            <v>Pcs</v>
          </cell>
          <cell r="D1168">
            <v>6.1717500000000003</v>
          </cell>
        </row>
        <row r="1169">
          <cell r="A1169" t="str">
            <v>Pont l'évêque 45% A.O.C. 400 g</v>
          </cell>
          <cell r="B1169" t="str">
            <v>B.O.F.</v>
          </cell>
          <cell r="C1169" t="str">
            <v>Pcs</v>
          </cell>
          <cell r="D1169">
            <v>4.5</v>
          </cell>
        </row>
        <row r="1170">
          <cell r="A1170" t="str">
            <v>Pouligny Saint Pierre chèvre</v>
          </cell>
          <cell r="B1170" t="str">
            <v>B.O.F.</v>
          </cell>
          <cell r="C1170" t="str">
            <v>Pcs</v>
          </cell>
          <cell r="D1170">
            <v>4.3</v>
          </cell>
        </row>
        <row r="1171">
          <cell r="A1171" t="str">
            <v>Pyramide extra 45 %</v>
          </cell>
          <cell r="B1171" t="str">
            <v>B.O.F.</v>
          </cell>
          <cell r="C1171" t="str">
            <v>Kg</v>
          </cell>
          <cell r="D1171">
            <v>2.85</v>
          </cell>
        </row>
        <row r="1172">
          <cell r="A1172" t="str">
            <v>Pyrénées lait brebis 50%</v>
          </cell>
          <cell r="B1172" t="str">
            <v>B.O.F.</v>
          </cell>
          <cell r="C1172" t="str">
            <v>Kg</v>
          </cell>
          <cell r="D1172">
            <v>17.7</v>
          </cell>
        </row>
        <row r="1173">
          <cell r="A1173" t="str">
            <v>reblochon fermier</v>
          </cell>
          <cell r="B1173" t="str">
            <v>fromages</v>
          </cell>
          <cell r="C1173" t="str">
            <v>Pcs</v>
          </cell>
          <cell r="D1173">
            <v>9.310378</v>
          </cell>
        </row>
        <row r="1174">
          <cell r="A1174" t="str">
            <v>reblochon fermier coop</v>
          </cell>
          <cell r="B1174" t="str">
            <v>fromages</v>
          </cell>
          <cell r="C1174" t="str">
            <v>Kg</v>
          </cell>
          <cell r="D1174">
            <v>14.4535</v>
          </cell>
        </row>
        <row r="1175">
          <cell r="A1175" t="str">
            <v>Reblochon lait cru 500 g</v>
          </cell>
          <cell r="B1175" t="str">
            <v>B.O.F.</v>
          </cell>
          <cell r="C1175" t="str">
            <v>Pcs</v>
          </cell>
          <cell r="D1175">
            <v>14.3</v>
          </cell>
        </row>
        <row r="1176">
          <cell r="A1176" t="str">
            <v>ricotta</v>
          </cell>
          <cell r="B1176" t="str">
            <v>fromages</v>
          </cell>
          <cell r="C1176" t="str">
            <v>Kg</v>
          </cell>
          <cell r="D1176">
            <v>2.09</v>
          </cell>
        </row>
        <row r="1177">
          <cell r="A1177" t="str">
            <v>Ricotta 45%</v>
          </cell>
          <cell r="B1177" t="str">
            <v>B.O.F.</v>
          </cell>
          <cell r="C1177" t="str">
            <v>Kg</v>
          </cell>
          <cell r="D1177">
            <v>6.2</v>
          </cell>
        </row>
        <row r="1178">
          <cell r="A1178" t="str">
            <v>Rigotte 50%</v>
          </cell>
          <cell r="B1178" t="str">
            <v>B.O.F.</v>
          </cell>
          <cell r="C1178" t="str">
            <v>Pcs</v>
          </cell>
          <cell r="D1178">
            <v>0.82</v>
          </cell>
        </row>
        <row r="1179">
          <cell r="A1179" t="str">
            <v>rocamadour</v>
          </cell>
          <cell r="B1179" t="str">
            <v>fromages</v>
          </cell>
          <cell r="C1179" t="str">
            <v>Pcs</v>
          </cell>
          <cell r="D1179">
            <v>1.10775</v>
          </cell>
        </row>
        <row r="1180">
          <cell r="A1180" t="str">
            <v>Roquefort</v>
          </cell>
          <cell r="B1180" t="str">
            <v>B.O.F.</v>
          </cell>
          <cell r="C1180" t="str">
            <v>Kg</v>
          </cell>
          <cell r="D1180">
            <v>17.79</v>
          </cell>
        </row>
        <row r="1181">
          <cell r="A1181" t="str">
            <v>Roquefort gd affineur 3 kg</v>
          </cell>
          <cell r="B1181" t="str">
            <v>B.O.F.</v>
          </cell>
          <cell r="C1181" t="str">
            <v>Pcs</v>
          </cell>
          <cell r="D1181">
            <v>22.6</v>
          </cell>
        </row>
        <row r="1182">
          <cell r="A1182" t="str">
            <v>ruban croissant</v>
          </cell>
          <cell r="B1182" t="str">
            <v>B.O.F.</v>
          </cell>
          <cell r="C1182" t="str">
            <v>Kg</v>
          </cell>
          <cell r="D1182">
            <v>6.3405500000000004</v>
          </cell>
        </row>
        <row r="1183">
          <cell r="A1183" t="str">
            <v>saint Félicien</v>
          </cell>
          <cell r="B1183" t="str">
            <v>fromages</v>
          </cell>
          <cell r="C1183" t="str">
            <v>Pcs</v>
          </cell>
          <cell r="D1183">
            <v>3.3549000000000002</v>
          </cell>
        </row>
        <row r="1184">
          <cell r="A1184" t="str">
            <v>Saint Marcelin affiné   80 g</v>
          </cell>
          <cell r="B1184" t="str">
            <v>B.O.F.</v>
          </cell>
          <cell r="C1184" t="str">
            <v>Pcs</v>
          </cell>
          <cell r="D1184">
            <v>0.76</v>
          </cell>
        </row>
        <row r="1185">
          <cell r="A1185" t="str">
            <v>saint Marcellin</v>
          </cell>
          <cell r="B1185" t="str">
            <v>fromages</v>
          </cell>
          <cell r="C1185" t="str">
            <v>Pcs</v>
          </cell>
          <cell r="D1185">
            <v>1.4559</v>
          </cell>
        </row>
        <row r="1186">
          <cell r="A1186" t="str">
            <v>saint maure de Touraine</v>
          </cell>
          <cell r="B1186" t="str">
            <v>fromages</v>
          </cell>
          <cell r="C1186" t="str">
            <v>Pcs</v>
          </cell>
          <cell r="D1186">
            <v>5.8025000000000002</v>
          </cell>
        </row>
        <row r="1187">
          <cell r="A1187" t="str">
            <v>saint moret</v>
          </cell>
          <cell r="B1187" t="str">
            <v>fromages</v>
          </cell>
          <cell r="C1187" t="str">
            <v>Pcs</v>
          </cell>
          <cell r="D1187">
            <v>3.21</v>
          </cell>
        </row>
        <row r="1188">
          <cell r="A1188" t="str">
            <v>saint nectaire</v>
          </cell>
          <cell r="B1188" t="str">
            <v>fromages</v>
          </cell>
          <cell r="C1188" t="str">
            <v>Kg</v>
          </cell>
          <cell r="D1188">
            <v>13.3985</v>
          </cell>
        </row>
        <row r="1189">
          <cell r="A1189" t="str">
            <v>Saint Nectaire fermier 45%</v>
          </cell>
          <cell r="B1189" t="str">
            <v>B.O.F.</v>
          </cell>
          <cell r="C1189" t="str">
            <v>Kg</v>
          </cell>
          <cell r="D1189">
            <v>8.17</v>
          </cell>
        </row>
        <row r="1190">
          <cell r="A1190" t="str">
            <v>Sainte Maure 45%   250 g</v>
          </cell>
          <cell r="B1190" t="str">
            <v>B.O.F.</v>
          </cell>
          <cell r="C1190" t="str">
            <v>Pcs</v>
          </cell>
          <cell r="D1190">
            <v>3.9</v>
          </cell>
        </row>
        <row r="1191">
          <cell r="A1191" t="str">
            <v>Salers 45%</v>
          </cell>
          <cell r="B1191" t="str">
            <v>B.O.F.</v>
          </cell>
          <cell r="C1191" t="str">
            <v>Kg</v>
          </cell>
          <cell r="D1191">
            <v>12.25</v>
          </cell>
        </row>
        <row r="1192">
          <cell r="A1192" t="str">
            <v>séchons pur chèvre</v>
          </cell>
          <cell r="B1192" t="str">
            <v>fromages</v>
          </cell>
          <cell r="C1192" t="str">
            <v>Kg</v>
          </cell>
          <cell r="D1192">
            <v>20.203250000000001</v>
          </cell>
        </row>
        <row r="1193">
          <cell r="A1193" t="str">
            <v>selle sur cher</v>
          </cell>
          <cell r="B1193" t="str">
            <v>fromages</v>
          </cell>
          <cell r="C1193" t="str">
            <v>Pcs</v>
          </cell>
          <cell r="D1193">
            <v>3.4815</v>
          </cell>
        </row>
        <row r="1194">
          <cell r="A1194" t="str">
            <v>Selles-sur-Cher 45% A.O.C.</v>
          </cell>
          <cell r="B1194" t="str">
            <v>B.O.F.</v>
          </cell>
          <cell r="C1194" t="str">
            <v>Pcs</v>
          </cell>
          <cell r="D1194">
            <v>2.5</v>
          </cell>
        </row>
        <row r="1195">
          <cell r="A1195" t="str">
            <v>stelton</v>
          </cell>
          <cell r="B1195" t="str">
            <v>fromages</v>
          </cell>
          <cell r="C1195" t="str">
            <v>Kg</v>
          </cell>
          <cell r="D1195">
            <v>19.90785</v>
          </cell>
        </row>
        <row r="1196">
          <cell r="A1196" t="str">
            <v>Stilton 50%</v>
          </cell>
          <cell r="B1196" t="str">
            <v>B.O.F.</v>
          </cell>
          <cell r="C1196" t="str">
            <v>Kg</v>
          </cell>
          <cell r="D1196">
            <v>14.94</v>
          </cell>
        </row>
        <row r="1197">
          <cell r="A1197" t="str">
            <v>tamie</v>
          </cell>
          <cell r="B1197" t="str">
            <v>fromages</v>
          </cell>
          <cell r="C1197" t="str">
            <v>Kg</v>
          </cell>
          <cell r="D1197">
            <v>15.45575</v>
          </cell>
        </row>
        <row r="1198">
          <cell r="A1198" t="str">
            <v>tète de moine</v>
          </cell>
          <cell r="B1198" t="str">
            <v>fromages</v>
          </cell>
          <cell r="C1198" t="str">
            <v>Pcs</v>
          </cell>
          <cell r="D1198">
            <v>21.1</v>
          </cell>
        </row>
        <row r="1199">
          <cell r="A1199" t="str">
            <v>tome des beauges</v>
          </cell>
          <cell r="B1199" t="str">
            <v>fromages</v>
          </cell>
          <cell r="C1199" t="str">
            <v>Pcs</v>
          </cell>
          <cell r="D1199">
            <v>15.697349000000001</v>
          </cell>
        </row>
        <row r="1200">
          <cell r="A1200" t="str">
            <v>tomino piémontaise</v>
          </cell>
          <cell r="B1200" t="str">
            <v>fromages</v>
          </cell>
          <cell r="C1200" t="str">
            <v>Pcs</v>
          </cell>
          <cell r="D1200">
            <v>14.506252</v>
          </cell>
        </row>
        <row r="1201">
          <cell r="A1201" t="str">
            <v>Tomme d' abondance</v>
          </cell>
          <cell r="B1201" t="str">
            <v>B.O.F.</v>
          </cell>
          <cell r="C1201" t="str">
            <v>Kg</v>
          </cell>
          <cell r="D1201">
            <v>13.4</v>
          </cell>
        </row>
        <row r="1202">
          <cell r="A1202" t="str">
            <v>tomme d'Arles</v>
          </cell>
          <cell r="B1202" t="str">
            <v>fromages</v>
          </cell>
          <cell r="C1202" t="str">
            <v>Pcs</v>
          </cell>
          <cell r="D1202">
            <v>28.696000000000002</v>
          </cell>
        </row>
        <row r="1203">
          <cell r="A1203" t="str">
            <v>tomme de Savoie</v>
          </cell>
          <cell r="B1203" t="str">
            <v>fromages</v>
          </cell>
          <cell r="C1203" t="str">
            <v>Pcs</v>
          </cell>
          <cell r="D1203">
            <v>8.5455000000000005</v>
          </cell>
        </row>
        <row r="1204">
          <cell r="A1204" t="str">
            <v>tomme fermière</v>
          </cell>
          <cell r="B1204" t="str">
            <v>fromages</v>
          </cell>
          <cell r="C1204" t="str">
            <v>Pcs</v>
          </cell>
          <cell r="D1204">
            <v>13.906819</v>
          </cell>
        </row>
        <row r="1205">
          <cell r="A1205" t="str">
            <v>tomme fermière ou cerronnee</v>
          </cell>
          <cell r="B1205" t="str">
            <v>fromages</v>
          </cell>
          <cell r="C1205" t="str">
            <v>Kg</v>
          </cell>
          <cell r="D1205">
            <v>0</v>
          </cell>
        </row>
        <row r="1206">
          <cell r="A1206" t="str">
            <v>Tomme grise 40%</v>
          </cell>
          <cell r="B1206" t="str">
            <v>B.O.F.</v>
          </cell>
          <cell r="C1206" t="str">
            <v>Kg</v>
          </cell>
          <cell r="D1206">
            <v>4.3899999999999997</v>
          </cell>
        </row>
        <row r="1207">
          <cell r="A1207" t="str">
            <v>tomme la dent du chat</v>
          </cell>
          <cell r="B1207" t="str">
            <v>fromages</v>
          </cell>
          <cell r="C1207" t="str">
            <v>Kg</v>
          </cell>
          <cell r="D1207">
            <v>0</v>
          </cell>
        </row>
        <row r="1208">
          <cell r="A1208" t="str">
            <v>Tomme noir rectangle 45%</v>
          </cell>
          <cell r="B1208" t="str">
            <v>B.O.F.</v>
          </cell>
          <cell r="C1208" t="str">
            <v>Kg</v>
          </cell>
          <cell r="D1208">
            <v>4.63</v>
          </cell>
        </row>
        <row r="1209">
          <cell r="A1209" t="str">
            <v>vache qui rit</v>
          </cell>
          <cell r="B1209" t="str">
            <v>fromages</v>
          </cell>
          <cell r="C1209" t="str">
            <v>Boite</v>
          </cell>
          <cell r="D1209">
            <v>2.62</v>
          </cell>
        </row>
        <row r="1210">
          <cell r="A1210" t="str">
            <v>Vacherin 45%</v>
          </cell>
          <cell r="B1210" t="str">
            <v>B.O.F.</v>
          </cell>
          <cell r="C1210" t="str">
            <v>Pcs</v>
          </cell>
          <cell r="D1210">
            <v>10.44</v>
          </cell>
        </row>
        <row r="1211">
          <cell r="A1211" t="str">
            <v>valençay</v>
          </cell>
          <cell r="B1211" t="str">
            <v>fromages</v>
          </cell>
          <cell r="C1211" t="str">
            <v>Pcs</v>
          </cell>
          <cell r="D1211">
            <v>4.4837499999999997</v>
          </cell>
        </row>
        <row r="1212">
          <cell r="A1212" t="str">
            <v>vieux Lille</v>
          </cell>
          <cell r="B1212" t="str">
            <v>fromages</v>
          </cell>
          <cell r="C1212" t="str">
            <v>Pcs</v>
          </cell>
          <cell r="D1212">
            <v>0</v>
          </cell>
        </row>
        <row r="1213">
          <cell r="A1213" t="str">
            <v>yaourt de brebis</v>
          </cell>
          <cell r="B1213" t="str">
            <v>fromages</v>
          </cell>
          <cell r="C1213" t="str">
            <v>Pcs</v>
          </cell>
          <cell r="D1213">
            <v>0.69</v>
          </cell>
        </row>
        <row r="1214">
          <cell r="A1214" t="str">
            <v>Yaourts grecs</v>
          </cell>
          <cell r="B1214" t="str">
            <v>B.O.F.</v>
          </cell>
          <cell r="C1214" t="str">
            <v>Pcs</v>
          </cell>
          <cell r="D1214">
            <v>0.56999999999999995</v>
          </cell>
        </row>
        <row r="1215">
          <cell r="A1215" t="str">
            <v>abricot moelleux</v>
          </cell>
          <cell r="B1215" t="str">
            <v>Épicerie</v>
          </cell>
          <cell r="C1215" t="str">
            <v>Kg</v>
          </cell>
          <cell r="D1215">
            <v>9.9591999999999992</v>
          </cell>
        </row>
        <row r="1216">
          <cell r="A1216" t="str">
            <v>abricot sec</v>
          </cell>
          <cell r="B1216" t="str">
            <v>Épicerie</v>
          </cell>
          <cell r="C1216" t="str">
            <v>Paq.</v>
          </cell>
          <cell r="D1216">
            <v>7.4</v>
          </cell>
        </row>
        <row r="1217">
          <cell r="A1217" t="str">
            <v>Abricots secs</v>
          </cell>
          <cell r="B1217" t="str">
            <v>Épicerie</v>
          </cell>
          <cell r="C1217" t="str">
            <v>Kg</v>
          </cell>
          <cell r="D1217">
            <v>7.32</v>
          </cell>
        </row>
        <row r="1218">
          <cell r="A1218" t="str">
            <v>Abricots sirop 1/1</v>
          </cell>
          <cell r="B1218" t="str">
            <v>Épicerie</v>
          </cell>
          <cell r="C1218" t="str">
            <v>Pcs</v>
          </cell>
          <cell r="D1218">
            <v>1.52</v>
          </cell>
        </row>
        <row r="1219">
          <cell r="A1219" t="str">
            <v>agar agar</v>
          </cell>
          <cell r="B1219" t="str">
            <v>Épicerie</v>
          </cell>
          <cell r="C1219" t="str">
            <v>Kg</v>
          </cell>
          <cell r="D1219">
            <v>80.844650000000001</v>
          </cell>
        </row>
        <row r="1220">
          <cell r="A1220" t="str">
            <v>agar agar 250 grs</v>
          </cell>
          <cell r="B1220" t="str">
            <v>Épicerie</v>
          </cell>
          <cell r="C1220" t="str">
            <v>Paq.</v>
          </cell>
          <cell r="D1220">
            <v>28.537749999999999</v>
          </cell>
        </row>
        <row r="1221">
          <cell r="A1221" t="str">
            <v>Airelles 1/1</v>
          </cell>
          <cell r="B1221" t="str">
            <v>Épicerie</v>
          </cell>
          <cell r="C1221" t="str">
            <v>Pcs</v>
          </cell>
          <cell r="D1221">
            <v>5.19</v>
          </cell>
        </row>
        <row r="1222">
          <cell r="A1222" t="str">
            <v>amande blanchie effilée</v>
          </cell>
          <cell r="B1222" t="str">
            <v>Épicerie</v>
          </cell>
          <cell r="C1222" t="str">
            <v>Kg</v>
          </cell>
          <cell r="D1222">
            <v>19.393072</v>
          </cell>
        </row>
        <row r="1223">
          <cell r="A1223" t="str">
            <v>amande blanchie hachée</v>
          </cell>
          <cell r="B1223" t="str">
            <v>Épicerie</v>
          </cell>
          <cell r="C1223" t="str">
            <v>Kg</v>
          </cell>
          <cell r="D1223">
            <v>20.168078000000001</v>
          </cell>
        </row>
        <row r="1224">
          <cell r="A1224" t="str">
            <v>amande blanchie poudre</v>
          </cell>
          <cell r="B1224" t="str">
            <v>Épicerie</v>
          </cell>
          <cell r="C1224" t="str">
            <v>Kg</v>
          </cell>
          <cell r="D1224">
            <v>17.833278</v>
          </cell>
        </row>
        <row r="1225">
          <cell r="A1225" t="str">
            <v>amande entière non blanchie</v>
          </cell>
          <cell r="B1225" t="str">
            <v>Épicerie</v>
          </cell>
          <cell r="C1225" t="str">
            <v>Kg</v>
          </cell>
          <cell r="D1225">
            <v>23.49485</v>
          </cell>
        </row>
        <row r="1226">
          <cell r="A1226" t="str">
            <v>Amande lait 2l</v>
          </cell>
          <cell r="B1226" t="str">
            <v>Épicerie</v>
          </cell>
          <cell r="C1226" t="str">
            <v>Pcs</v>
          </cell>
          <cell r="D1226">
            <v>38.04</v>
          </cell>
        </row>
        <row r="1227">
          <cell r="A1227" t="str">
            <v>Amandes amère extrait</v>
          </cell>
          <cell r="B1227" t="str">
            <v>Épicerie</v>
          </cell>
          <cell r="C1227" t="str">
            <v>1/2 Btll.</v>
          </cell>
          <cell r="D1227">
            <v>5.7</v>
          </cell>
        </row>
        <row r="1228">
          <cell r="A1228" t="str">
            <v>Amandes brutes</v>
          </cell>
          <cell r="B1228" t="str">
            <v>Épicerie</v>
          </cell>
          <cell r="C1228" t="str">
            <v>Kg</v>
          </cell>
          <cell r="D1228">
            <v>7.66</v>
          </cell>
        </row>
        <row r="1229">
          <cell r="A1229" t="str">
            <v>Amandes concassées</v>
          </cell>
          <cell r="B1229" t="str">
            <v>Épicerie</v>
          </cell>
          <cell r="C1229" t="str">
            <v>Kg</v>
          </cell>
          <cell r="D1229">
            <v>7.39</v>
          </cell>
        </row>
        <row r="1230">
          <cell r="A1230" t="str">
            <v>Amandes effilées</v>
          </cell>
          <cell r="B1230" t="str">
            <v>Épicerie</v>
          </cell>
          <cell r="C1230" t="str">
            <v>Kg</v>
          </cell>
          <cell r="D1230">
            <v>6.9</v>
          </cell>
        </row>
        <row r="1231">
          <cell r="A1231" t="str">
            <v>amandes entières</v>
          </cell>
          <cell r="B1231" t="str">
            <v>Épicerie</v>
          </cell>
          <cell r="C1231" t="str">
            <v>Sachet</v>
          </cell>
          <cell r="D1231">
            <v>3.88</v>
          </cell>
        </row>
        <row r="1232">
          <cell r="A1232" t="str">
            <v>Amandes poudre</v>
          </cell>
          <cell r="B1232" t="str">
            <v>Épicerie</v>
          </cell>
          <cell r="C1232" t="str">
            <v>Kg</v>
          </cell>
          <cell r="D1232">
            <v>7.29</v>
          </cell>
        </row>
        <row r="1233">
          <cell r="A1233" t="str">
            <v>Ananas sirop 1/1</v>
          </cell>
          <cell r="B1233" t="str">
            <v>Épicerie</v>
          </cell>
          <cell r="C1233" t="str">
            <v>Pcs</v>
          </cell>
          <cell r="D1233">
            <v>0.89</v>
          </cell>
        </row>
        <row r="1234">
          <cell r="A1234" t="str">
            <v>Anchois a l'huile</v>
          </cell>
          <cell r="B1234" t="str">
            <v>Épicerie</v>
          </cell>
          <cell r="C1234" t="str">
            <v>Boite</v>
          </cell>
          <cell r="D1234">
            <v>4.34</v>
          </cell>
        </row>
        <row r="1235">
          <cell r="A1235" t="str">
            <v>Anchois crème</v>
          </cell>
          <cell r="B1235" t="str">
            <v>Épicerie</v>
          </cell>
          <cell r="C1235" t="str">
            <v>Tube</v>
          </cell>
          <cell r="D1235">
            <v>1.2</v>
          </cell>
        </row>
        <row r="1236">
          <cell r="A1236" t="str">
            <v>Anchois filet bt 500 gr</v>
          </cell>
          <cell r="B1236" t="str">
            <v>Épicerie</v>
          </cell>
          <cell r="C1236" t="str">
            <v>Pcs</v>
          </cell>
          <cell r="D1236">
            <v>4.3600000000000003</v>
          </cell>
        </row>
        <row r="1237">
          <cell r="A1237" t="str">
            <v>angélique confite</v>
          </cell>
          <cell r="B1237" t="str">
            <v>Épicerie</v>
          </cell>
          <cell r="C1237" t="str">
            <v>Boite</v>
          </cell>
          <cell r="D1237">
            <v>0</v>
          </cell>
        </row>
        <row r="1238">
          <cell r="A1238" t="str">
            <v>Anguilles fumées</v>
          </cell>
          <cell r="B1238" t="str">
            <v>Épicerie</v>
          </cell>
          <cell r="C1238" t="str">
            <v>Kg</v>
          </cell>
          <cell r="D1238">
            <v>31.25</v>
          </cell>
        </row>
        <row r="1239">
          <cell r="A1239" t="str">
            <v>Anis étoilé</v>
          </cell>
          <cell r="B1239" t="str">
            <v>Épicerie</v>
          </cell>
          <cell r="C1239" t="str">
            <v>Kg</v>
          </cell>
          <cell r="D1239">
            <v>17</v>
          </cell>
        </row>
        <row r="1240">
          <cell r="A1240" t="str">
            <v>anis vert</v>
          </cell>
          <cell r="B1240" t="str">
            <v>Épicerie</v>
          </cell>
          <cell r="C1240" t="str">
            <v>Paq.</v>
          </cell>
          <cell r="D1240">
            <v>7.2584</v>
          </cell>
        </row>
        <row r="1241">
          <cell r="A1241" t="str">
            <v>arome patrelle</v>
          </cell>
          <cell r="B1241" t="str">
            <v>Épicerie</v>
          </cell>
          <cell r="C1241" t="str">
            <v>Btll.</v>
          </cell>
          <cell r="D1241">
            <v>18.30425</v>
          </cell>
        </row>
        <row r="1242">
          <cell r="A1242" t="str">
            <v>Arôme patrelle</v>
          </cell>
          <cell r="B1242" t="str">
            <v>Épicerie</v>
          </cell>
          <cell r="C1242" t="str">
            <v>L</v>
          </cell>
          <cell r="D1242">
            <v>9.02</v>
          </cell>
        </row>
        <row r="1243">
          <cell r="A1243" t="str">
            <v>arome réglisse</v>
          </cell>
          <cell r="B1243" t="str">
            <v>Épicerie</v>
          </cell>
          <cell r="C1243" t="str">
            <v>Flac.</v>
          </cell>
          <cell r="D1243">
            <v>9.6005000000000003</v>
          </cell>
        </row>
        <row r="1244">
          <cell r="A1244" t="str">
            <v>Artichauts fonds 1/1</v>
          </cell>
          <cell r="B1244" t="str">
            <v>Épicerie</v>
          </cell>
          <cell r="C1244" t="str">
            <v>Pcs</v>
          </cell>
          <cell r="D1244">
            <v>4.18</v>
          </cell>
        </row>
        <row r="1245">
          <cell r="A1245" t="str">
            <v>Artichauts fonds surgelés</v>
          </cell>
          <cell r="B1245" t="str">
            <v>Épicerie</v>
          </cell>
          <cell r="C1245" t="str">
            <v>Kg</v>
          </cell>
          <cell r="D1245">
            <v>4.5599999999999996</v>
          </cell>
        </row>
        <row r="1246">
          <cell r="A1246" t="str">
            <v>Asperges pointes bt 1/8</v>
          </cell>
          <cell r="B1246" t="str">
            <v>Épicerie</v>
          </cell>
          <cell r="C1246" t="str">
            <v>Pcs</v>
          </cell>
          <cell r="D1246">
            <v>4.5</v>
          </cell>
        </row>
        <row r="1247">
          <cell r="A1247" t="str">
            <v>assaisonnement paella</v>
          </cell>
          <cell r="B1247" t="str">
            <v>Épicerie</v>
          </cell>
          <cell r="C1247" t="str">
            <v>Paq.</v>
          </cell>
          <cell r="D1247">
            <v>17.660699999999999</v>
          </cell>
        </row>
        <row r="1248">
          <cell r="A1248" t="str">
            <v>assortiment de brioche</v>
          </cell>
          <cell r="B1248" t="str">
            <v>biscuiterie</v>
          </cell>
          <cell r="C1248" t="str">
            <v>Paq.</v>
          </cell>
          <cell r="D1248">
            <v>3.165</v>
          </cell>
        </row>
        <row r="1249">
          <cell r="A1249" t="str">
            <v>Backing powder</v>
          </cell>
          <cell r="B1249" t="str">
            <v>Épicerie</v>
          </cell>
          <cell r="C1249" t="str">
            <v>Kg</v>
          </cell>
          <cell r="D1249">
            <v>5.04</v>
          </cell>
        </row>
        <row r="1250">
          <cell r="A1250" t="str">
            <v>badiane anis Etoile</v>
          </cell>
          <cell r="B1250" t="str">
            <v>Épicerie</v>
          </cell>
          <cell r="C1250" t="str">
            <v>Pot.</v>
          </cell>
          <cell r="D1250">
            <v>7.4272</v>
          </cell>
        </row>
        <row r="1251">
          <cell r="A1251" t="str">
            <v>badiane moulue</v>
          </cell>
          <cell r="B1251" t="str">
            <v>Épicerie</v>
          </cell>
          <cell r="C1251" t="str">
            <v>Pot.</v>
          </cell>
          <cell r="D1251">
            <v>0</v>
          </cell>
        </row>
        <row r="1252">
          <cell r="A1252" t="str">
            <v>baguette japonaise</v>
          </cell>
          <cell r="B1252" t="str">
            <v>Épicerie</v>
          </cell>
          <cell r="C1252" t="str">
            <v>Paq.</v>
          </cell>
          <cell r="D1252">
            <v>0</v>
          </cell>
        </row>
        <row r="1253">
          <cell r="A1253" t="str">
            <v>baie rose déshydratée</v>
          </cell>
          <cell r="B1253" t="str">
            <v>Épicerie</v>
          </cell>
          <cell r="C1253" t="str">
            <v>Pot.</v>
          </cell>
          <cell r="D1253">
            <v>10.32845</v>
          </cell>
        </row>
        <row r="1254">
          <cell r="A1254" t="str">
            <v>Baies roses</v>
          </cell>
          <cell r="B1254" t="str">
            <v>Épicerie</v>
          </cell>
          <cell r="C1254" t="str">
            <v>Kg</v>
          </cell>
          <cell r="D1254">
            <v>11.21</v>
          </cell>
        </row>
        <row r="1255">
          <cell r="A1255" t="str">
            <v>baking power</v>
          </cell>
          <cell r="B1255" t="str">
            <v>Épicerie</v>
          </cell>
          <cell r="C1255" t="str">
            <v>Boite</v>
          </cell>
          <cell r="D1255">
            <v>8.0232749999999999</v>
          </cell>
        </row>
        <row r="1256">
          <cell r="A1256" t="str">
            <v>basilic entier</v>
          </cell>
          <cell r="B1256" t="str">
            <v>Épicerie</v>
          </cell>
          <cell r="C1256" t="str">
            <v>Pot.</v>
          </cell>
          <cell r="D1256">
            <v>3.9562499999999998</v>
          </cell>
        </row>
        <row r="1257">
          <cell r="A1257" t="str">
            <v>bâton chocolat</v>
          </cell>
          <cell r="B1257" t="str">
            <v>Épicerie</v>
          </cell>
          <cell r="C1257" t="str">
            <v>Kg</v>
          </cell>
          <cell r="D1257">
            <v>4.92685</v>
          </cell>
        </row>
        <row r="1258">
          <cell r="A1258" t="str">
            <v>beurre de cacao</v>
          </cell>
          <cell r="B1258" t="str">
            <v>Épicerie</v>
          </cell>
          <cell r="C1258" t="str">
            <v>Pot.</v>
          </cell>
          <cell r="D1258">
            <v>0</v>
          </cell>
        </row>
        <row r="1259">
          <cell r="A1259" t="str">
            <v>Bicarbonate d'amoniaque</v>
          </cell>
          <cell r="B1259" t="str">
            <v>Épicerie</v>
          </cell>
          <cell r="C1259" t="str">
            <v>Kg</v>
          </cell>
          <cell r="D1259">
            <v>4.38</v>
          </cell>
        </row>
        <row r="1260">
          <cell r="A1260" t="str">
            <v>Bicarbonate de soude</v>
          </cell>
          <cell r="B1260" t="str">
            <v>Épicerie</v>
          </cell>
          <cell r="C1260" t="str">
            <v>Kg</v>
          </cell>
          <cell r="D1260">
            <v>2.36</v>
          </cell>
        </row>
        <row r="1261">
          <cell r="A1261" t="str">
            <v>bigarreaux confits</v>
          </cell>
          <cell r="B1261" t="str">
            <v>Épicerie</v>
          </cell>
          <cell r="C1261" t="str">
            <v>Boite</v>
          </cell>
          <cell r="D1261">
            <v>9.9011750000000003</v>
          </cell>
        </row>
        <row r="1262">
          <cell r="A1262" t="str">
            <v>biscottes</v>
          </cell>
          <cell r="B1262" t="str">
            <v>Épicerie</v>
          </cell>
          <cell r="C1262" t="str">
            <v>Paq.</v>
          </cell>
          <cell r="D1262">
            <v>1.85</v>
          </cell>
        </row>
        <row r="1263">
          <cell r="A1263" t="str">
            <v>biscuit apéritif mini twinst  kambly</v>
          </cell>
          <cell r="B1263" t="str">
            <v>Épicerie</v>
          </cell>
          <cell r="C1263" t="str">
            <v>Paq.</v>
          </cell>
          <cell r="D1263">
            <v>1.4374089999999999</v>
          </cell>
        </row>
        <row r="1264">
          <cell r="A1264" t="str">
            <v>biscuit cuillère</v>
          </cell>
          <cell r="B1264" t="str">
            <v>biscuiterie</v>
          </cell>
          <cell r="C1264" t="str">
            <v>Sachet</v>
          </cell>
          <cell r="D1264">
            <v>3.4</v>
          </cell>
        </row>
        <row r="1265">
          <cell r="A1265" t="str">
            <v>Biscuits cuiller</v>
          </cell>
          <cell r="B1265" t="str">
            <v>Épicerie</v>
          </cell>
          <cell r="C1265" t="str">
            <v>Kg</v>
          </cell>
          <cell r="D1265">
            <v>17.3</v>
          </cell>
        </row>
        <row r="1266">
          <cell r="A1266" t="str">
            <v>blinis</v>
          </cell>
          <cell r="B1266" t="str">
            <v>Épicerie</v>
          </cell>
          <cell r="C1266" t="str">
            <v>Paq.</v>
          </cell>
          <cell r="D1266">
            <v>0</v>
          </cell>
        </row>
        <row r="1267">
          <cell r="A1267" t="str">
            <v>bombe de chantilly</v>
          </cell>
          <cell r="B1267" t="str">
            <v>Épicerie</v>
          </cell>
          <cell r="C1267" t="str">
            <v>Pcs</v>
          </cell>
          <cell r="D1267">
            <v>3.99</v>
          </cell>
        </row>
        <row r="1268">
          <cell r="A1268" t="str">
            <v>bonbons</v>
          </cell>
          <cell r="B1268" t="str">
            <v>Épicerie</v>
          </cell>
          <cell r="C1268" t="str">
            <v>Kg</v>
          </cell>
          <cell r="D1268">
            <v>0</v>
          </cell>
        </row>
        <row r="1269">
          <cell r="A1269" t="str">
            <v>bonbons accueil</v>
          </cell>
          <cell r="B1269" t="str">
            <v>Épicerie</v>
          </cell>
          <cell r="C1269" t="str">
            <v>Boite</v>
          </cell>
          <cell r="D1269">
            <v>8.7037499999999994</v>
          </cell>
        </row>
        <row r="1270">
          <cell r="A1270" t="str">
            <v>bouillon de bœuf</v>
          </cell>
          <cell r="B1270" t="str">
            <v>Épicerie</v>
          </cell>
          <cell r="C1270" t="str">
            <v>Boite</v>
          </cell>
          <cell r="D1270">
            <v>0</v>
          </cell>
        </row>
        <row r="1271">
          <cell r="A1271" t="str">
            <v>boule de houx rouge</v>
          </cell>
          <cell r="B1271" t="str">
            <v>biscuiterie</v>
          </cell>
          <cell r="C1271" t="str">
            <v>Kg</v>
          </cell>
          <cell r="D1271">
            <v>0</v>
          </cell>
        </row>
        <row r="1272">
          <cell r="A1272" t="str">
            <v>boulgour</v>
          </cell>
          <cell r="B1272" t="str">
            <v>Épicerie</v>
          </cell>
          <cell r="C1272" t="str">
            <v>Paq.</v>
          </cell>
          <cell r="D1272">
            <v>11.752700000000001</v>
          </cell>
        </row>
        <row r="1273">
          <cell r="A1273" t="str">
            <v>brisure de marrons  glaces</v>
          </cell>
          <cell r="B1273" t="str">
            <v>Épicerie</v>
          </cell>
          <cell r="C1273" t="str">
            <v>Boite</v>
          </cell>
          <cell r="D1273">
            <v>0</v>
          </cell>
        </row>
        <row r="1274">
          <cell r="A1274" t="str">
            <v>brisure de nougat</v>
          </cell>
          <cell r="B1274" t="str">
            <v>biscuiterie</v>
          </cell>
          <cell r="C1274" t="str">
            <v>Pot.</v>
          </cell>
          <cell r="D1274">
            <v>13.8627</v>
          </cell>
        </row>
        <row r="1275">
          <cell r="A1275" t="str">
            <v>Brocolis surgelés</v>
          </cell>
          <cell r="B1275" t="str">
            <v>Épicerie</v>
          </cell>
          <cell r="C1275" t="str">
            <v>Kg</v>
          </cell>
          <cell r="D1275">
            <v>3.4</v>
          </cell>
        </row>
        <row r="1276">
          <cell r="A1276" t="str">
            <v>cacahuète grille sale</v>
          </cell>
          <cell r="B1276" t="str">
            <v>Épicerie</v>
          </cell>
          <cell r="C1276" t="str">
            <v>Kg</v>
          </cell>
          <cell r="D1276">
            <v>6.2139499999999996</v>
          </cell>
        </row>
        <row r="1277">
          <cell r="A1277" t="str">
            <v>cacahuètes non salées</v>
          </cell>
          <cell r="B1277" t="str">
            <v>Épicerie</v>
          </cell>
          <cell r="C1277" t="str">
            <v>Paq.</v>
          </cell>
          <cell r="D1277">
            <v>3.12</v>
          </cell>
        </row>
        <row r="1278">
          <cell r="A1278" t="str">
            <v>cacao   poudre Barry</v>
          </cell>
          <cell r="B1278" t="str">
            <v>Épicerie</v>
          </cell>
          <cell r="C1278" t="str">
            <v>Paq.</v>
          </cell>
          <cell r="D1278">
            <v>10.623849999999999</v>
          </cell>
        </row>
        <row r="1279">
          <cell r="A1279" t="str">
            <v>Cacao poudre non sucré</v>
          </cell>
          <cell r="B1279" t="str">
            <v>Épicerie</v>
          </cell>
          <cell r="C1279" t="str">
            <v>Kg</v>
          </cell>
          <cell r="D1279">
            <v>6.66</v>
          </cell>
        </row>
        <row r="1280">
          <cell r="A1280" t="str">
            <v>café</v>
          </cell>
          <cell r="B1280" t="str">
            <v>Épicerie</v>
          </cell>
          <cell r="C1280" t="str">
            <v>Kg</v>
          </cell>
          <cell r="D1280">
            <v>6.63</v>
          </cell>
        </row>
        <row r="1281">
          <cell r="A1281" t="str">
            <v>Café décaféiné</v>
          </cell>
          <cell r="B1281" t="str">
            <v>Épicerie</v>
          </cell>
          <cell r="C1281" t="str">
            <v>Pcs</v>
          </cell>
          <cell r="D1281">
            <v>4.87</v>
          </cell>
        </row>
        <row r="1282">
          <cell r="A1282" t="str">
            <v>Café extrait liquide</v>
          </cell>
          <cell r="B1282" t="str">
            <v>Épicerie</v>
          </cell>
          <cell r="C1282" t="str">
            <v>L</v>
          </cell>
          <cell r="D1282">
            <v>15.5</v>
          </cell>
        </row>
        <row r="1283">
          <cell r="A1283" t="str">
            <v>Café grains</v>
          </cell>
          <cell r="B1283" t="str">
            <v>Épicerie</v>
          </cell>
          <cell r="C1283" t="str">
            <v>Pcs</v>
          </cell>
          <cell r="D1283">
            <v>43</v>
          </cell>
        </row>
        <row r="1284">
          <cell r="A1284" t="str">
            <v>Café grains liqueur</v>
          </cell>
          <cell r="B1284" t="str">
            <v>Épicerie</v>
          </cell>
          <cell r="C1284" t="str">
            <v>Kg</v>
          </cell>
          <cell r="D1284">
            <v>6.81</v>
          </cell>
        </row>
        <row r="1285">
          <cell r="A1285" t="str">
            <v>café illy</v>
          </cell>
          <cell r="B1285" t="str">
            <v>Épicerie</v>
          </cell>
          <cell r="C1285" t="str">
            <v>Bid.</v>
          </cell>
          <cell r="D1285">
            <v>90.48</v>
          </cell>
        </row>
        <row r="1286">
          <cell r="A1286" t="str">
            <v>café lyophilise</v>
          </cell>
          <cell r="B1286" t="str">
            <v>Épicerie</v>
          </cell>
          <cell r="C1286" t="str">
            <v>Boite</v>
          </cell>
          <cell r="D1286">
            <v>6.7</v>
          </cell>
        </row>
        <row r="1287">
          <cell r="A1287" t="str">
            <v>Café moulu</v>
          </cell>
          <cell r="B1287" t="str">
            <v>Épicerie</v>
          </cell>
          <cell r="C1287" t="str">
            <v>Pcs</v>
          </cell>
          <cell r="D1287">
            <v>4.93</v>
          </cell>
        </row>
        <row r="1288">
          <cell r="A1288" t="str">
            <v>café soluble</v>
          </cell>
          <cell r="B1288" t="str">
            <v>Épicerie</v>
          </cell>
          <cell r="C1288" t="str">
            <v>Pot.</v>
          </cell>
          <cell r="D1288">
            <v>3.71</v>
          </cell>
        </row>
        <row r="1289">
          <cell r="A1289" t="str">
            <v>canderel stick</v>
          </cell>
          <cell r="B1289" t="str">
            <v>Épicerie</v>
          </cell>
          <cell r="C1289" t="str">
            <v>Carton</v>
          </cell>
          <cell r="D1289">
            <v>17.787299999999998</v>
          </cell>
        </row>
        <row r="1290">
          <cell r="A1290" t="str">
            <v>Cannelle</v>
          </cell>
          <cell r="B1290" t="str">
            <v>Épicerie</v>
          </cell>
          <cell r="C1290" t="str">
            <v>Flac.</v>
          </cell>
          <cell r="D1290">
            <v>1.74</v>
          </cell>
        </row>
        <row r="1291">
          <cell r="A1291" t="str">
            <v>Cannelle batons</v>
          </cell>
          <cell r="B1291" t="str">
            <v>Épicerie</v>
          </cell>
          <cell r="C1291" t="str">
            <v>Kg</v>
          </cell>
          <cell r="D1291">
            <v>1.97</v>
          </cell>
        </row>
        <row r="1292">
          <cell r="A1292" t="str">
            <v>cannelle entière</v>
          </cell>
          <cell r="B1292" t="str">
            <v>Épicerie</v>
          </cell>
          <cell r="C1292" t="str">
            <v>Flac.</v>
          </cell>
          <cell r="D1292">
            <v>2.4933160000000001</v>
          </cell>
        </row>
        <row r="1293">
          <cell r="A1293" t="str">
            <v>cannelle moulu pot de 400 grs</v>
          </cell>
          <cell r="B1293" t="str">
            <v>Épicerie</v>
          </cell>
          <cell r="C1293" t="str">
            <v>Pot.</v>
          </cell>
          <cell r="D1293">
            <v>4.4099000000000004</v>
          </cell>
        </row>
        <row r="1294">
          <cell r="A1294" t="str">
            <v>Cannelle poudre</v>
          </cell>
          <cell r="B1294" t="str">
            <v>Épicerie</v>
          </cell>
          <cell r="C1294" t="str">
            <v>Kg</v>
          </cell>
          <cell r="D1294">
            <v>0.87</v>
          </cell>
        </row>
        <row r="1295">
          <cell r="A1295" t="str">
            <v>Câpres 1/1</v>
          </cell>
          <cell r="B1295" t="str">
            <v>Épicerie</v>
          </cell>
          <cell r="C1295" t="str">
            <v>Pcs</v>
          </cell>
          <cell r="D1295">
            <v>4.5</v>
          </cell>
        </row>
        <row r="1296">
          <cell r="A1296" t="str">
            <v>Câpres au vinaigre</v>
          </cell>
          <cell r="B1296" t="str">
            <v>Épicerie</v>
          </cell>
          <cell r="C1296" t="str">
            <v>Kg</v>
          </cell>
          <cell r="D1296">
            <v>3.02</v>
          </cell>
        </row>
        <row r="1297">
          <cell r="A1297" t="str">
            <v>carambar</v>
          </cell>
          <cell r="B1297" t="str">
            <v>Épicerie</v>
          </cell>
          <cell r="C1297" t="str">
            <v>Boite</v>
          </cell>
          <cell r="D1297">
            <v>2.08</v>
          </cell>
        </row>
        <row r="1298">
          <cell r="A1298" t="str">
            <v>Cardamone graines</v>
          </cell>
          <cell r="B1298" t="str">
            <v>Épicerie</v>
          </cell>
          <cell r="C1298" t="str">
            <v>Kg</v>
          </cell>
          <cell r="D1298">
            <v>26.22</v>
          </cell>
        </row>
        <row r="1299">
          <cell r="A1299" t="str">
            <v>cardon au naturel</v>
          </cell>
          <cell r="B1299" t="str">
            <v>Épicerie</v>
          </cell>
          <cell r="C1299" t="str">
            <v>Boite</v>
          </cell>
          <cell r="D1299">
            <v>0</v>
          </cell>
        </row>
        <row r="1300">
          <cell r="A1300" t="str">
            <v>carvi</v>
          </cell>
          <cell r="B1300" t="str">
            <v>Épicerie</v>
          </cell>
          <cell r="C1300" t="str">
            <v>Paq.</v>
          </cell>
          <cell r="D1300">
            <v>4.3254999999999999</v>
          </cell>
        </row>
        <row r="1301">
          <cell r="A1301" t="str">
            <v>Cassis surgelés</v>
          </cell>
          <cell r="B1301" t="str">
            <v>Épicerie</v>
          </cell>
          <cell r="C1301" t="str">
            <v>Kg</v>
          </cell>
          <cell r="D1301">
            <v>4.34</v>
          </cell>
        </row>
        <row r="1302">
          <cell r="A1302" t="str">
            <v>Cépes 1/1</v>
          </cell>
          <cell r="B1302" t="str">
            <v>Épicerie</v>
          </cell>
          <cell r="C1302" t="str">
            <v>Kg</v>
          </cell>
          <cell r="D1302">
            <v>8.9600000000000009</v>
          </cell>
        </row>
        <row r="1303">
          <cell r="A1303" t="str">
            <v>Cèpes a l'huile</v>
          </cell>
          <cell r="B1303" t="str">
            <v>Épicerie</v>
          </cell>
          <cell r="C1303" t="str">
            <v>Kg</v>
          </cell>
          <cell r="D1303">
            <v>12.81</v>
          </cell>
        </row>
        <row r="1304">
          <cell r="A1304" t="str">
            <v>Cépes séchés</v>
          </cell>
          <cell r="B1304" t="str">
            <v>Épicerie</v>
          </cell>
          <cell r="C1304" t="str">
            <v>Kg</v>
          </cell>
          <cell r="D1304">
            <v>26.87</v>
          </cell>
        </row>
        <row r="1305">
          <cell r="A1305" t="str">
            <v>Cèpes surgelés</v>
          </cell>
          <cell r="B1305" t="str">
            <v>Épicerie</v>
          </cell>
          <cell r="C1305" t="str">
            <v>Kg</v>
          </cell>
          <cell r="D1305">
            <v>10.93</v>
          </cell>
        </row>
        <row r="1306">
          <cell r="A1306" t="str">
            <v>céréales pour petits déjeuners</v>
          </cell>
          <cell r="B1306" t="str">
            <v>Épicerie</v>
          </cell>
          <cell r="C1306" t="str">
            <v>Boite</v>
          </cell>
          <cell r="D1306">
            <v>2.97</v>
          </cell>
        </row>
        <row r="1307">
          <cell r="A1307" t="str">
            <v>Cerises confites</v>
          </cell>
          <cell r="B1307" t="str">
            <v>Épicerie</v>
          </cell>
          <cell r="C1307" t="str">
            <v>Kg</v>
          </cell>
          <cell r="D1307">
            <v>6.6</v>
          </cell>
        </row>
        <row r="1308">
          <cell r="A1308" t="str">
            <v>Cerises griottes alcool</v>
          </cell>
          <cell r="B1308" t="str">
            <v>Épicerie</v>
          </cell>
          <cell r="C1308" t="str">
            <v>Pcs</v>
          </cell>
          <cell r="D1308">
            <v>10.59</v>
          </cell>
        </row>
        <row r="1309">
          <cell r="A1309" t="str">
            <v>Cerises griottes amaréna</v>
          </cell>
          <cell r="B1309" t="str">
            <v>Épicerie</v>
          </cell>
          <cell r="C1309" t="str">
            <v>Pcs</v>
          </cell>
          <cell r="D1309">
            <v>15.29</v>
          </cell>
        </row>
        <row r="1310">
          <cell r="A1310" t="str">
            <v>Cerises griottes naturel</v>
          </cell>
          <cell r="B1310" t="str">
            <v>Épicerie</v>
          </cell>
          <cell r="C1310" t="str">
            <v>Pcs</v>
          </cell>
          <cell r="D1310">
            <v>2.73</v>
          </cell>
        </row>
        <row r="1311">
          <cell r="A1311" t="str">
            <v>Cerises griottes sirop</v>
          </cell>
          <cell r="B1311" t="str">
            <v>Épicerie</v>
          </cell>
          <cell r="C1311" t="str">
            <v>Pcs</v>
          </cell>
          <cell r="D1311">
            <v>3.43</v>
          </cell>
        </row>
        <row r="1312">
          <cell r="A1312" t="str">
            <v>Cerises griottes surgelées</v>
          </cell>
          <cell r="B1312" t="str">
            <v>Épicerie</v>
          </cell>
          <cell r="C1312" t="str">
            <v>Kg</v>
          </cell>
          <cell r="D1312">
            <v>3.39</v>
          </cell>
        </row>
        <row r="1313">
          <cell r="A1313" t="str">
            <v>Cerises sirop 1/1</v>
          </cell>
          <cell r="B1313" t="str">
            <v>Épicerie</v>
          </cell>
          <cell r="C1313" t="str">
            <v>Pcs</v>
          </cell>
          <cell r="D1313">
            <v>2.67</v>
          </cell>
        </row>
        <row r="1314">
          <cell r="A1314" t="str">
            <v>cerneau de noix</v>
          </cell>
          <cell r="B1314" t="str">
            <v>Épicerie</v>
          </cell>
          <cell r="C1314" t="str">
            <v>Kg</v>
          </cell>
          <cell r="D1314">
            <v>18.232811999999999</v>
          </cell>
        </row>
        <row r="1315">
          <cell r="A1315" t="str">
            <v>chalumeaux noirs (pailles)</v>
          </cell>
          <cell r="B1315" t="str">
            <v>Épicerie</v>
          </cell>
          <cell r="C1315" t="str">
            <v>Paq.</v>
          </cell>
          <cell r="D1315">
            <v>0</v>
          </cell>
        </row>
        <row r="1316">
          <cell r="A1316" t="str">
            <v>Chapelure</v>
          </cell>
          <cell r="B1316" t="str">
            <v>Épicerie</v>
          </cell>
          <cell r="C1316" t="str">
            <v>Kg</v>
          </cell>
        </row>
        <row r="1317">
          <cell r="A1317" t="str">
            <v>Chapelure blanche</v>
          </cell>
          <cell r="B1317" t="str">
            <v>Épicerie</v>
          </cell>
          <cell r="C1317" t="str">
            <v>Kg</v>
          </cell>
          <cell r="D1317">
            <v>3</v>
          </cell>
        </row>
        <row r="1318">
          <cell r="A1318" t="str">
            <v>chapelure roger</v>
          </cell>
          <cell r="B1318" t="str">
            <v>Épicerie</v>
          </cell>
          <cell r="C1318" t="str">
            <v>Kg</v>
          </cell>
          <cell r="D1318">
            <v>2.0208370000000002</v>
          </cell>
        </row>
        <row r="1319">
          <cell r="A1319" t="str">
            <v>chips</v>
          </cell>
          <cell r="B1319" t="str">
            <v>Épicerie</v>
          </cell>
          <cell r="C1319" t="str">
            <v>Paq.</v>
          </cell>
          <cell r="D1319">
            <v>3.3127</v>
          </cell>
        </row>
        <row r="1320">
          <cell r="A1320" t="str">
            <v>chocolat a café</v>
          </cell>
          <cell r="B1320" t="str">
            <v>Épicerie</v>
          </cell>
          <cell r="C1320" t="str">
            <v>Pcs</v>
          </cell>
          <cell r="D1320">
            <v>0.108</v>
          </cell>
        </row>
        <row r="1321">
          <cell r="A1321" t="str">
            <v>Chocolat barres 3,3 gr</v>
          </cell>
          <cell r="B1321" t="str">
            <v>Épicerie</v>
          </cell>
          <cell r="C1321" t="str">
            <v>Kg</v>
          </cell>
          <cell r="D1321">
            <v>6.93</v>
          </cell>
        </row>
        <row r="1322">
          <cell r="A1322" t="str">
            <v>chocolat couverture blanc</v>
          </cell>
          <cell r="B1322" t="str">
            <v>Épicerie</v>
          </cell>
          <cell r="C1322" t="str">
            <v>Kg</v>
          </cell>
          <cell r="D1322">
            <v>13.987541999999999</v>
          </cell>
        </row>
        <row r="1323">
          <cell r="A1323" t="str">
            <v>Chocolat couverture blanc ivoire</v>
          </cell>
          <cell r="B1323" t="str">
            <v>Épicerie</v>
          </cell>
          <cell r="C1323" t="str">
            <v>Kg</v>
          </cell>
          <cell r="D1323">
            <v>2.2799999999999998</v>
          </cell>
        </row>
        <row r="1324">
          <cell r="A1324" t="str">
            <v>chocolat couverture excellence noir</v>
          </cell>
          <cell r="B1324" t="str">
            <v>Épicerie</v>
          </cell>
          <cell r="C1324" t="str">
            <v>Kg</v>
          </cell>
          <cell r="D1324">
            <v>10.803779</v>
          </cell>
        </row>
        <row r="1325">
          <cell r="A1325" t="str">
            <v>chocolat couverture lacté</v>
          </cell>
          <cell r="B1325" t="str">
            <v>Épicerie</v>
          </cell>
          <cell r="C1325" t="str">
            <v>Kg</v>
          </cell>
          <cell r="D1325">
            <v>14.387563</v>
          </cell>
        </row>
        <row r="1326">
          <cell r="A1326" t="str">
            <v>chocolat couverture noir 70 °/°</v>
          </cell>
          <cell r="B1326" t="str">
            <v>Épicerie</v>
          </cell>
          <cell r="C1326" t="str">
            <v>Kg</v>
          </cell>
          <cell r="D1326">
            <v>9.7587499999999991</v>
          </cell>
        </row>
        <row r="1327">
          <cell r="A1327" t="str">
            <v>Chocolat couverture noir mi amer</v>
          </cell>
          <cell r="B1327" t="str">
            <v>Épicerie</v>
          </cell>
          <cell r="C1327" t="str">
            <v>Kg</v>
          </cell>
          <cell r="D1327">
            <v>7.1</v>
          </cell>
        </row>
        <row r="1328">
          <cell r="A1328" t="str">
            <v>chocolat couverture noir orange</v>
          </cell>
          <cell r="B1328" t="str">
            <v>Épicerie</v>
          </cell>
          <cell r="C1328" t="str">
            <v>Kg</v>
          </cell>
          <cell r="D1328">
            <v>7.62765</v>
          </cell>
        </row>
        <row r="1329">
          <cell r="A1329" t="str">
            <v>chocolat en plaque</v>
          </cell>
          <cell r="B1329" t="str">
            <v>Épicerie</v>
          </cell>
          <cell r="C1329" t="str">
            <v>Pcs</v>
          </cell>
          <cell r="D1329">
            <v>1.1399999999999999</v>
          </cell>
        </row>
        <row r="1330">
          <cell r="A1330" t="str">
            <v>chocolat excellence 90°</v>
          </cell>
          <cell r="B1330" t="str">
            <v>Épicerie</v>
          </cell>
          <cell r="C1330" t="str">
            <v>Plaq.</v>
          </cell>
          <cell r="D1330">
            <v>1.8</v>
          </cell>
        </row>
        <row r="1331">
          <cell r="A1331" t="str">
            <v>Chocolat gouttes</v>
          </cell>
          <cell r="B1331" t="str">
            <v>Épicerie</v>
          </cell>
          <cell r="C1331" t="str">
            <v>Kg</v>
          </cell>
          <cell r="D1331">
            <v>3.04</v>
          </cell>
        </row>
        <row r="1332">
          <cell r="A1332" t="str">
            <v>chocolat grenache fort</v>
          </cell>
          <cell r="B1332" t="str">
            <v>Épicerie</v>
          </cell>
          <cell r="C1332" t="str">
            <v>Kg</v>
          </cell>
          <cell r="D1332">
            <v>5.9185499999999998</v>
          </cell>
        </row>
        <row r="1333">
          <cell r="A1333" t="str">
            <v>chocolat lindt excellence</v>
          </cell>
          <cell r="B1333" t="str">
            <v>Épicerie</v>
          </cell>
          <cell r="C1333" t="str">
            <v>Plaq.</v>
          </cell>
          <cell r="D1333">
            <v>1.62</v>
          </cell>
        </row>
        <row r="1334">
          <cell r="A1334" t="str">
            <v>chocolat lindt excellence 70 °</v>
          </cell>
          <cell r="B1334" t="str">
            <v>Épicerie</v>
          </cell>
          <cell r="C1334" t="str">
            <v>Plaq.</v>
          </cell>
          <cell r="D1334">
            <v>1.53</v>
          </cell>
        </row>
        <row r="1335">
          <cell r="A1335" t="str">
            <v>Chocolat paillette</v>
          </cell>
          <cell r="B1335" t="str">
            <v>Épicerie</v>
          </cell>
          <cell r="C1335" t="str">
            <v>Kg</v>
          </cell>
          <cell r="D1335">
            <v>17.48</v>
          </cell>
        </row>
        <row r="1336">
          <cell r="A1336" t="str">
            <v>chocolat poudre poulain</v>
          </cell>
          <cell r="B1336" t="str">
            <v>Épicerie</v>
          </cell>
          <cell r="C1336" t="str">
            <v>Boite</v>
          </cell>
          <cell r="D1336">
            <v>3.5595699999999999</v>
          </cell>
        </row>
        <row r="1337">
          <cell r="A1337" t="str">
            <v>Chocolat vermicelle</v>
          </cell>
          <cell r="B1337" t="str">
            <v>Épicerie</v>
          </cell>
          <cell r="C1337" t="str">
            <v>Kg</v>
          </cell>
          <cell r="D1337">
            <v>6.8</v>
          </cell>
        </row>
        <row r="1338">
          <cell r="A1338" t="str">
            <v>Chorizo</v>
          </cell>
          <cell r="B1338" t="str">
            <v>Épicerie</v>
          </cell>
          <cell r="C1338" t="str">
            <v>Kg</v>
          </cell>
          <cell r="D1338">
            <v>11.28</v>
          </cell>
        </row>
        <row r="1339">
          <cell r="A1339" t="str">
            <v>Choucroute</v>
          </cell>
          <cell r="B1339" t="str">
            <v>Épicerie</v>
          </cell>
          <cell r="C1339" t="str">
            <v>Kg</v>
          </cell>
          <cell r="D1339">
            <v>1.04</v>
          </cell>
        </row>
        <row r="1340">
          <cell r="A1340" t="str">
            <v>Choux Bruxelles surgelés</v>
          </cell>
          <cell r="B1340" t="str">
            <v>Épicerie</v>
          </cell>
          <cell r="C1340" t="str">
            <v>Kg</v>
          </cell>
          <cell r="D1340">
            <v>1.02</v>
          </cell>
        </row>
        <row r="1341">
          <cell r="A1341" t="str">
            <v>cigarettes russes</v>
          </cell>
          <cell r="B1341" t="str">
            <v>biscuiterie</v>
          </cell>
          <cell r="C1341" t="str">
            <v>Boite</v>
          </cell>
          <cell r="D1341">
            <v>17.407499999999999</v>
          </cell>
        </row>
        <row r="1342">
          <cell r="A1342" t="str">
            <v>Cire abeille</v>
          </cell>
          <cell r="B1342" t="str">
            <v>Épicerie</v>
          </cell>
          <cell r="C1342" t="str">
            <v>Kg</v>
          </cell>
          <cell r="D1342">
            <v>9.2200000000000006</v>
          </cell>
        </row>
        <row r="1343">
          <cell r="A1343" t="str">
            <v>Citron écorce confite</v>
          </cell>
          <cell r="B1343" t="str">
            <v>Épicerie</v>
          </cell>
          <cell r="C1343" t="str">
            <v>Kg</v>
          </cell>
          <cell r="D1343">
            <v>6.01</v>
          </cell>
        </row>
        <row r="1344">
          <cell r="A1344" t="str">
            <v>clair abricot</v>
          </cell>
          <cell r="B1344" t="str">
            <v>Épicerie</v>
          </cell>
          <cell r="C1344" t="str">
            <v>Kg</v>
          </cell>
          <cell r="D1344">
            <v>3.1676380000000002</v>
          </cell>
        </row>
        <row r="1345">
          <cell r="A1345" t="str">
            <v>clou girofle entier 400 gr</v>
          </cell>
          <cell r="B1345" t="str">
            <v>Épicerie</v>
          </cell>
          <cell r="C1345" t="str">
            <v>Boite</v>
          </cell>
          <cell r="D1345">
            <v>13.7783</v>
          </cell>
        </row>
        <row r="1346">
          <cell r="A1346" t="str">
            <v>Clous de girofle</v>
          </cell>
          <cell r="B1346" t="str">
            <v>Épicerie</v>
          </cell>
          <cell r="C1346" t="str">
            <v>Kg</v>
          </cell>
          <cell r="D1346">
            <v>2.73</v>
          </cell>
        </row>
        <row r="1347">
          <cell r="A1347" t="str">
            <v>Cœur artichaut 1/1</v>
          </cell>
          <cell r="B1347" t="str">
            <v>Épicerie</v>
          </cell>
          <cell r="C1347" t="str">
            <v>Pcs</v>
          </cell>
          <cell r="D1347">
            <v>1.35</v>
          </cell>
        </row>
        <row r="1348">
          <cell r="A1348" t="str">
            <v>Cœur de céleri 1/1</v>
          </cell>
          <cell r="B1348" t="str">
            <v>Épicerie</v>
          </cell>
          <cell r="C1348" t="str">
            <v>Pcs</v>
          </cell>
          <cell r="D1348">
            <v>0</v>
          </cell>
        </row>
        <row r="1349">
          <cell r="A1349" t="str">
            <v>Cœurs de palmiers</v>
          </cell>
          <cell r="B1349" t="str">
            <v>Épicerie</v>
          </cell>
          <cell r="C1349" t="str">
            <v>Kg</v>
          </cell>
          <cell r="D1349">
            <v>2.7</v>
          </cell>
        </row>
        <row r="1350">
          <cell r="A1350" t="str">
            <v>Cœurs de palmiers 1/1</v>
          </cell>
          <cell r="B1350" t="str">
            <v>Épicerie</v>
          </cell>
          <cell r="C1350" t="str">
            <v>Pcs</v>
          </cell>
          <cell r="D1350">
            <v>3.57</v>
          </cell>
        </row>
        <row r="1351">
          <cell r="A1351" t="str">
            <v>colorant alimentaire  bleu</v>
          </cell>
          <cell r="B1351" t="str">
            <v>Épicerie</v>
          </cell>
          <cell r="C1351" t="str">
            <v>Flac.</v>
          </cell>
          <cell r="D1351">
            <v>0</v>
          </cell>
        </row>
        <row r="1352">
          <cell r="A1352" t="str">
            <v>colorant alimentaire rouge</v>
          </cell>
          <cell r="B1352" t="str">
            <v>Épicerie</v>
          </cell>
          <cell r="C1352" t="str">
            <v>Flac.</v>
          </cell>
          <cell r="D1352">
            <v>13.401338000000001</v>
          </cell>
        </row>
        <row r="1353">
          <cell r="A1353" t="str">
            <v>colorant alimentaire vert</v>
          </cell>
          <cell r="B1353" t="str">
            <v>Épicerie</v>
          </cell>
          <cell r="C1353" t="str">
            <v>Flac.</v>
          </cell>
          <cell r="D1353">
            <v>0</v>
          </cell>
        </row>
        <row r="1354">
          <cell r="A1354" t="str">
            <v>colorant alimentaire violet</v>
          </cell>
          <cell r="B1354" t="str">
            <v>Épicerie</v>
          </cell>
          <cell r="C1354" t="str">
            <v>Flac.</v>
          </cell>
          <cell r="D1354">
            <v>0</v>
          </cell>
        </row>
        <row r="1355">
          <cell r="A1355" t="str">
            <v>colorant hydrosol 50 gr</v>
          </cell>
          <cell r="B1355" t="str">
            <v>Épicerie</v>
          </cell>
          <cell r="C1355" t="str">
            <v>Boite</v>
          </cell>
          <cell r="D1355">
            <v>15.9094</v>
          </cell>
        </row>
        <row r="1356">
          <cell r="A1356" t="str">
            <v>Colorant jaune  6 cl</v>
          </cell>
          <cell r="B1356" t="str">
            <v>Épicerie</v>
          </cell>
          <cell r="C1356" t="str">
            <v>Pcs</v>
          </cell>
          <cell r="D1356">
            <v>3.28</v>
          </cell>
        </row>
        <row r="1357">
          <cell r="A1357" t="str">
            <v>Colorant rouge  6 cl</v>
          </cell>
          <cell r="B1357" t="str">
            <v>Épicerie</v>
          </cell>
          <cell r="C1357" t="str">
            <v>Pcs</v>
          </cell>
          <cell r="D1357">
            <v>8.5500000000000007</v>
          </cell>
        </row>
        <row r="1358">
          <cell r="A1358" t="str">
            <v>Colorant vert   6 cl</v>
          </cell>
          <cell r="B1358" t="str">
            <v>Épicerie</v>
          </cell>
          <cell r="C1358" t="str">
            <v>Pcs</v>
          </cell>
          <cell r="D1358">
            <v>3.28</v>
          </cell>
        </row>
        <row r="1359">
          <cell r="A1359" t="str">
            <v>colza huile 5 l</v>
          </cell>
          <cell r="B1359" t="str">
            <v>Épicerie</v>
          </cell>
          <cell r="C1359" t="str">
            <v>Bid.</v>
          </cell>
          <cell r="D1359">
            <v>9.0730000000000004</v>
          </cell>
        </row>
        <row r="1360">
          <cell r="A1360" t="str">
            <v>Compote de pomme 1/1</v>
          </cell>
          <cell r="B1360" t="str">
            <v>Épicerie</v>
          </cell>
          <cell r="C1360" t="str">
            <v>Pcs</v>
          </cell>
          <cell r="D1360">
            <v>0.8</v>
          </cell>
        </row>
        <row r="1361">
          <cell r="A1361" t="str">
            <v>Concentré de tomate</v>
          </cell>
          <cell r="B1361" t="str">
            <v>Épicerie</v>
          </cell>
          <cell r="C1361" t="str">
            <v>Kg</v>
          </cell>
          <cell r="D1361">
            <v>1.46</v>
          </cell>
        </row>
        <row r="1362">
          <cell r="A1362" t="str">
            <v>Confiture abricot</v>
          </cell>
          <cell r="B1362" t="str">
            <v>Épicerie</v>
          </cell>
          <cell r="C1362" t="str">
            <v>Kg</v>
          </cell>
          <cell r="D1362">
            <v>2.29</v>
          </cell>
        </row>
        <row r="1363">
          <cell r="A1363" t="str">
            <v>confiture bonne maman</v>
          </cell>
          <cell r="B1363" t="str">
            <v>Épicerie</v>
          </cell>
          <cell r="C1363" t="str">
            <v>Pot.</v>
          </cell>
          <cell r="D1363">
            <v>1.61</v>
          </cell>
        </row>
        <row r="1364">
          <cell r="A1364" t="str">
            <v>Confiture cerise</v>
          </cell>
          <cell r="B1364" t="str">
            <v>Épicerie</v>
          </cell>
          <cell r="C1364" t="str">
            <v>Kg</v>
          </cell>
          <cell r="D1364">
            <v>2.58</v>
          </cell>
        </row>
        <row r="1365">
          <cell r="A1365" t="str">
            <v>confiture coupelle 20g</v>
          </cell>
          <cell r="B1365" t="str">
            <v>Épicerie</v>
          </cell>
          <cell r="C1365" t="str">
            <v>Pcs</v>
          </cell>
          <cell r="D1365">
            <v>0.26206200000000002</v>
          </cell>
        </row>
        <row r="1366">
          <cell r="A1366" t="str">
            <v>Confiture de fraise</v>
          </cell>
          <cell r="B1366" t="str">
            <v>Épicerie</v>
          </cell>
          <cell r="C1366" t="str">
            <v>Kg</v>
          </cell>
          <cell r="D1366">
            <v>2.5</v>
          </cell>
        </row>
        <row r="1367">
          <cell r="A1367" t="str">
            <v>Confiture de myrtille</v>
          </cell>
          <cell r="B1367" t="str">
            <v>Épicerie</v>
          </cell>
          <cell r="C1367" t="str">
            <v>Kg</v>
          </cell>
          <cell r="D1367">
            <v>5.44</v>
          </cell>
        </row>
        <row r="1368">
          <cell r="A1368" t="str">
            <v>confiture d'orange</v>
          </cell>
          <cell r="B1368" t="str">
            <v>Épicerie</v>
          </cell>
          <cell r="C1368" t="str">
            <v>B.4/4</v>
          </cell>
          <cell r="D1368">
            <v>1.0972</v>
          </cell>
        </row>
        <row r="1369">
          <cell r="A1369" t="str">
            <v>confitures coupelles panachées</v>
          </cell>
          <cell r="B1369" t="str">
            <v>Épicerie</v>
          </cell>
          <cell r="C1369" t="str">
            <v>Carton</v>
          </cell>
          <cell r="D1369">
            <v>20.256</v>
          </cell>
        </row>
        <row r="1370">
          <cell r="A1370" t="str">
            <v>copeaux de chocolats</v>
          </cell>
          <cell r="B1370" t="str">
            <v>Épicerie</v>
          </cell>
          <cell r="C1370" t="str">
            <v>Kg</v>
          </cell>
          <cell r="D1370">
            <v>14.348000000000001</v>
          </cell>
        </row>
        <row r="1371">
          <cell r="A1371" t="str">
            <v>coquillette</v>
          </cell>
          <cell r="B1371" t="str">
            <v>Épicerie</v>
          </cell>
          <cell r="C1371" t="str">
            <v>Paq.</v>
          </cell>
          <cell r="D1371">
            <v>1.24</v>
          </cell>
        </row>
        <row r="1372">
          <cell r="A1372" t="str">
            <v>Coriandre en grains</v>
          </cell>
          <cell r="B1372" t="str">
            <v>Épicerie</v>
          </cell>
          <cell r="C1372" t="str">
            <v>Flac.</v>
          </cell>
          <cell r="D1372">
            <v>0.91</v>
          </cell>
        </row>
        <row r="1373">
          <cell r="A1373" t="str">
            <v>Coriandre flacon</v>
          </cell>
          <cell r="B1373" t="str">
            <v>Épicerie</v>
          </cell>
          <cell r="C1373" t="str">
            <v>Flac.</v>
          </cell>
          <cell r="D1373">
            <v>0.46</v>
          </cell>
        </row>
        <row r="1374">
          <cell r="A1374" t="str">
            <v>Coriandre graines</v>
          </cell>
          <cell r="B1374" t="str">
            <v>Épicerie</v>
          </cell>
          <cell r="C1374" t="str">
            <v>Kg</v>
          </cell>
          <cell r="D1374">
            <v>0.67</v>
          </cell>
        </row>
        <row r="1375">
          <cell r="A1375" t="str">
            <v>coriandre pot de 400 g</v>
          </cell>
          <cell r="B1375" t="str">
            <v>Épicerie</v>
          </cell>
          <cell r="C1375" t="str">
            <v>Pot.</v>
          </cell>
          <cell r="D1375">
            <v>4.8952</v>
          </cell>
        </row>
        <row r="1376">
          <cell r="A1376" t="str">
            <v>Cornichon</v>
          </cell>
          <cell r="B1376" t="str">
            <v>Épicerie</v>
          </cell>
          <cell r="C1376" t="str">
            <v>Kg</v>
          </cell>
          <cell r="D1376">
            <v>5.27</v>
          </cell>
        </row>
        <row r="1377">
          <cell r="A1377" t="str">
            <v>Cornichons</v>
          </cell>
          <cell r="B1377" t="str">
            <v>Épicerie</v>
          </cell>
          <cell r="C1377" t="str">
            <v>Pcs</v>
          </cell>
          <cell r="D1377">
            <v>2.93</v>
          </cell>
        </row>
        <row r="1378">
          <cell r="A1378" t="str">
            <v>coulis de tomate</v>
          </cell>
          <cell r="B1378" t="str">
            <v>Épicerie</v>
          </cell>
          <cell r="C1378" t="str">
            <v>Boite</v>
          </cell>
          <cell r="D1378">
            <v>1.0900000000000001</v>
          </cell>
        </row>
        <row r="1379">
          <cell r="A1379" t="str">
            <v>coulis de tomates</v>
          </cell>
          <cell r="B1379" t="str">
            <v>Épicerie</v>
          </cell>
          <cell r="C1379" t="str">
            <v>B.3/1</v>
          </cell>
          <cell r="D1379">
            <v>0</v>
          </cell>
        </row>
        <row r="1380">
          <cell r="A1380" t="str">
            <v>couscous extra moyen</v>
          </cell>
          <cell r="B1380" t="str">
            <v>Épicerie</v>
          </cell>
          <cell r="C1380" t="str">
            <v>Kg</v>
          </cell>
          <cell r="D1380">
            <v>2.4370500000000002</v>
          </cell>
        </row>
        <row r="1381">
          <cell r="A1381" t="str">
            <v>Crabe miettes</v>
          </cell>
          <cell r="B1381" t="str">
            <v>Épicerie</v>
          </cell>
          <cell r="C1381" t="str">
            <v>Pcs</v>
          </cell>
          <cell r="D1381">
            <v>2.87</v>
          </cell>
        </row>
        <row r="1382">
          <cell r="A1382" t="str">
            <v>Crabes au naturel</v>
          </cell>
          <cell r="B1382" t="str">
            <v>Épicerie</v>
          </cell>
          <cell r="C1382" t="str">
            <v>Boite</v>
          </cell>
          <cell r="D1382">
            <v>3.58</v>
          </cell>
        </row>
        <row r="1383">
          <cell r="A1383" t="str">
            <v>Crabes miettes</v>
          </cell>
          <cell r="B1383" t="str">
            <v>Épicerie</v>
          </cell>
          <cell r="C1383" t="str">
            <v>Boite</v>
          </cell>
          <cell r="D1383">
            <v>1.95</v>
          </cell>
        </row>
        <row r="1384">
          <cell r="A1384" t="str">
            <v>Crème de foies gras</v>
          </cell>
          <cell r="B1384" t="str">
            <v>Épicerie</v>
          </cell>
          <cell r="C1384" t="str">
            <v>Boite</v>
          </cell>
          <cell r="D1384">
            <v>5.72</v>
          </cell>
        </row>
        <row r="1385">
          <cell r="A1385" t="str">
            <v>Crème de riz</v>
          </cell>
          <cell r="B1385" t="str">
            <v>Épicerie</v>
          </cell>
          <cell r="C1385" t="str">
            <v>Pqt.</v>
          </cell>
          <cell r="D1385">
            <v>1.19</v>
          </cell>
        </row>
        <row r="1386">
          <cell r="A1386" t="str">
            <v>crème de vinaigre a l asperge</v>
          </cell>
          <cell r="B1386" t="str">
            <v>Épicerie</v>
          </cell>
          <cell r="C1386" t="str">
            <v>Btll.</v>
          </cell>
          <cell r="D1386">
            <v>0</v>
          </cell>
        </row>
        <row r="1387">
          <cell r="A1387" t="str">
            <v>crème de vinaigre a la mangue</v>
          </cell>
          <cell r="B1387" t="str">
            <v>Épicerie</v>
          </cell>
          <cell r="C1387" t="str">
            <v>Btll.</v>
          </cell>
          <cell r="D1387">
            <v>6.8047500000000003</v>
          </cell>
        </row>
        <row r="1388">
          <cell r="A1388" t="str">
            <v>crème de vinaigre a la truffe</v>
          </cell>
          <cell r="B1388" t="str">
            <v>Épicerie</v>
          </cell>
          <cell r="C1388" t="str">
            <v>Btll.</v>
          </cell>
          <cell r="D1388">
            <v>9.4422499999999996</v>
          </cell>
        </row>
        <row r="1389">
          <cell r="A1389" t="str">
            <v>crème de vinaigre fruits des bois</v>
          </cell>
          <cell r="B1389" t="str">
            <v>Épicerie</v>
          </cell>
          <cell r="C1389" t="str">
            <v>Btll.</v>
          </cell>
          <cell r="D1389">
            <v>4.6420000000000003</v>
          </cell>
        </row>
        <row r="1390">
          <cell r="A1390" t="str">
            <v>crème pâtissière</v>
          </cell>
          <cell r="B1390" t="str">
            <v>Épicerie</v>
          </cell>
          <cell r="C1390" t="str">
            <v>Kg</v>
          </cell>
          <cell r="D1390">
            <v>5.9344710000000003</v>
          </cell>
        </row>
        <row r="1391">
          <cell r="A1391" t="str">
            <v>Crème pâtissière à froid</v>
          </cell>
          <cell r="B1391" t="str">
            <v>Épicerie</v>
          </cell>
          <cell r="C1391" t="str">
            <v>Kg</v>
          </cell>
          <cell r="D1391">
            <v>6.64</v>
          </cell>
        </row>
        <row r="1392">
          <cell r="A1392" t="str">
            <v>crêpe dentelle gavottes</v>
          </cell>
          <cell r="B1392" t="str">
            <v>biscuiterie</v>
          </cell>
          <cell r="C1392" t="str">
            <v>Paq.</v>
          </cell>
          <cell r="D1392">
            <v>0</v>
          </cell>
        </row>
        <row r="1393">
          <cell r="A1393" t="str">
            <v>Crozet</v>
          </cell>
          <cell r="B1393" t="str">
            <v>Épicerie</v>
          </cell>
          <cell r="C1393" t="str">
            <v>Boite</v>
          </cell>
          <cell r="D1393">
            <v>3.13</v>
          </cell>
        </row>
        <row r="1394">
          <cell r="A1394" t="str">
            <v>cube melon</v>
          </cell>
          <cell r="B1394" t="str">
            <v>Épicerie</v>
          </cell>
          <cell r="C1394" t="str">
            <v>Boite</v>
          </cell>
          <cell r="D1394">
            <v>8.5665999999999993</v>
          </cell>
        </row>
        <row r="1395">
          <cell r="A1395" t="str">
            <v>Cumin</v>
          </cell>
          <cell r="B1395" t="str">
            <v>Épicerie</v>
          </cell>
          <cell r="C1395" t="str">
            <v>Flac.</v>
          </cell>
          <cell r="D1395">
            <v>1.2</v>
          </cell>
        </row>
        <row r="1396">
          <cell r="A1396" t="str">
            <v>Cumin graines</v>
          </cell>
          <cell r="B1396" t="str">
            <v>Épicerie</v>
          </cell>
          <cell r="C1396" t="str">
            <v>Kg</v>
          </cell>
          <cell r="D1396">
            <v>1.05</v>
          </cell>
        </row>
        <row r="1397">
          <cell r="A1397" t="str">
            <v>cumin pot de 400 g</v>
          </cell>
          <cell r="B1397" t="str">
            <v>Épicerie</v>
          </cell>
          <cell r="C1397" t="str">
            <v>Pot.</v>
          </cell>
          <cell r="D1397">
            <v>6.2719750000000003</v>
          </cell>
        </row>
        <row r="1398">
          <cell r="A1398" t="str">
            <v>cumin poudre</v>
          </cell>
          <cell r="B1398" t="str">
            <v>Épicerie</v>
          </cell>
          <cell r="C1398" t="str">
            <v>Pot.</v>
          </cell>
          <cell r="D1398">
            <v>0</v>
          </cell>
        </row>
        <row r="1399">
          <cell r="A1399" t="str">
            <v>curcuma poudre</v>
          </cell>
          <cell r="B1399" t="str">
            <v>Épicerie</v>
          </cell>
          <cell r="C1399" t="str">
            <v>Pot.</v>
          </cell>
          <cell r="D1399">
            <v>4.2622</v>
          </cell>
        </row>
        <row r="1400">
          <cell r="A1400" t="str">
            <v>curry</v>
          </cell>
          <cell r="B1400" t="str">
            <v>Épicerie</v>
          </cell>
          <cell r="C1400" t="str">
            <v>Pot.</v>
          </cell>
          <cell r="D1400">
            <v>6.2455999999999996</v>
          </cell>
        </row>
        <row r="1401">
          <cell r="A1401" t="str">
            <v>Curry poudre</v>
          </cell>
          <cell r="B1401" t="str">
            <v>Épicerie</v>
          </cell>
          <cell r="C1401" t="str">
            <v>Kg</v>
          </cell>
          <cell r="D1401">
            <v>3.03</v>
          </cell>
        </row>
        <row r="1402">
          <cell r="A1402" t="str">
            <v>Dattes</v>
          </cell>
          <cell r="B1402" t="str">
            <v>Épicerie</v>
          </cell>
          <cell r="C1402" t="str">
            <v>Kg</v>
          </cell>
          <cell r="D1402">
            <v>5.18</v>
          </cell>
        </row>
        <row r="1403">
          <cell r="A1403" t="str">
            <v>Dattes sèches</v>
          </cell>
          <cell r="B1403" t="str">
            <v>Épicerie</v>
          </cell>
          <cell r="C1403" t="str">
            <v>Kg</v>
          </cell>
          <cell r="D1403">
            <v>0</v>
          </cell>
        </row>
        <row r="1404">
          <cell r="A1404" t="str">
            <v>décaféiné</v>
          </cell>
          <cell r="B1404" t="str">
            <v>Épicerie</v>
          </cell>
          <cell r="C1404" t="str">
            <v>Paq.</v>
          </cell>
          <cell r="D1404">
            <v>7.3216999999999999</v>
          </cell>
        </row>
        <row r="1405">
          <cell r="A1405" t="str">
            <v>déco spray</v>
          </cell>
          <cell r="B1405" t="str">
            <v>Épicerie</v>
          </cell>
          <cell r="C1405" t="str">
            <v>Flac.</v>
          </cell>
          <cell r="D1405">
            <v>16.5</v>
          </cell>
        </row>
        <row r="1406">
          <cell r="A1406" t="str">
            <v>décoration en sucre Etoile blanche</v>
          </cell>
          <cell r="B1406" t="str">
            <v>Épicerie</v>
          </cell>
          <cell r="C1406" t="str">
            <v>Paq.</v>
          </cell>
          <cell r="D1406">
            <v>0</v>
          </cell>
        </row>
        <row r="1407">
          <cell r="A1407" t="str">
            <v>décoration en sucre papillon bleu</v>
          </cell>
          <cell r="B1407" t="str">
            <v>Épicerie</v>
          </cell>
          <cell r="C1407" t="str">
            <v>Paq.</v>
          </cell>
          <cell r="D1407">
            <v>0</v>
          </cell>
        </row>
        <row r="1408">
          <cell r="A1408" t="str">
            <v>délice rouge</v>
          </cell>
          <cell r="B1408" t="str">
            <v>Épicerie</v>
          </cell>
          <cell r="C1408" t="str">
            <v>Kg</v>
          </cell>
          <cell r="D1408">
            <v>2.15</v>
          </cell>
        </row>
        <row r="1409">
          <cell r="A1409" t="str">
            <v>eau de fleur d'oranger</v>
          </cell>
          <cell r="B1409" t="str">
            <v>Épicerie</v>
          </cell>
          <cell r="C1409" t="str">
            <v>Flac.</v>
          </cell>
          <cell r="D1409">
            <v>3.5870000000000002</v>
          </cell>
        </row>
        <row r="1410">
          <cell r="A1410" t="str">
            <v>Echalotes ciselées surgelées</v>
          </cell>
          <cell r="B1410" t="str">
            <v>Épicerie</v>
          </cell>
          <cell r="C1410" t="str">
            <v>Kg</v>
          </cell>
          <cell r="D1410">
            <v>6.6</v>
          </cell>
        </row>
        <row r="1411">
          <cell r="A1411" t="str">
            <v>éclat de cacao</v>
          </cell>
          <cell r="B1411" t="str">
            <v>Épicerie</v>
          </cell>
          <cell r="C1411" t="str">
            <v>Kg</v>
          </cell>
          <cell r="D1411">
            <v>14.56955</v>
          </cell>
        </row>
        <row r="1412">
          <cell r="A1412" t="str">
            <v>écorce d'orange  1.4</v>
          </cell>
          <cell r="B1412" t="str">
            <v>Épicerie</v>
          </cell>
          <cell r="C1412" t="str">
            <v>Kg</v>
          </cell>
          <cell r="D1412">
            <v>5.5176499999999997</v>
          </cell>
        </row>
        <row r="1413">
          <cell r="A1413" t="str">
            <v>épice a colombo</v>
          </cell>
          <cell r="B1413" t="str">
            <v>Épicerie</v>
          </cell>
          <cell r="C1413" t="str">
            <v>Pot.</v>
          </cell>
          <cell r="D1413">
            <v>6.6359500000000002</v>
          </cell>
        </row>
        <row r="1414">
          <cell r="A1414" t="str">
            <v>épices pour pain d épice</v>
          </cell>
          <cell r="B1414" t="str">
            <v>Épicerie</v>
          </cell>
          <cell r="C1414" t="str">
            <v>Paq.</v>
          </cell>
          <cell r="D1414">
            <v>0</v>
          </cell>
        </row>
        <row r="1415">
          <cell r="A1415" t="str">
            <v>Epinards surgelés</v>
          </cell>
          <cell r="B1415" t="str">
            <v>Épicerie</v>
          </cell>
          <cell r="C1415" t="str">
            <v>Kg</v>
          </cell>
          <cell r="D1415">
            <v>0.85</v>
          </cell>
        </row>
        <row r="1416">
          <cell r="A1416" t="str">
            <v>Escargot 1/1</v>
          </cell>
          <cell r="B1416" t="str">
            <v>Épicerie</v>
          </cell>
          <cell r="C1416" t="str">
            <v>Pcs</v>
          </cell>
          <cell r="D1416">
            <v>12.9</v>
          </cell>
        </row>
        <row r="1417">
          <cell r="A1417" t="str">
            <v>Escargots 8 dz</v>
          </cell>
          <cell r="B1417" t="str">
            <v>Épicerie</v>
          </cell>
          <cell r="C1417" t="str">
            <v>Boite</v>
          </cell>
          <cell r="D1417">
            <v>13.64</v>
          </cell>
        </row>
        <row r="1418">
          <cell r="A1418" t="str">
            <v>escargots petits gris (belles grosseurs)</v>
          </cell>
          <cell r="B1418" t="str">
            <v>Épicerie</v>
          </cell>
          <cell r="C1418" t="str">
            <v>Boite</v>
          </cell>
          <cell r="D1418">
            <v>25.309449999999998</v>
          </cell>
        </row>
        <row r="1419">
          <cell r="A1419" t="str">
            <v>estragon sec</v>
          </cell>
          <cell r="B1419" t="str">
            <v>Épicerie</v>
          </cell>
          <cell r="C1419" t="str">
            <v>Pot.</v>
          </cell>
          <cell r="D1419">
            <v>6.9419000000000004</v>
          </cell>
        </row>
        <row r="1420">
          <cell r="A1420" t="str">
            <v>far breton</v>
          </cell>
          <cell r="B1420" t="str">
            <v>biscuiterie</v>
          </cell>
          <cell r="C1420" t="str">
            <v>Pcs</v>
          </cell>
          <cell r="D1420">
            <v>0</v>
          </cell>
        </row>
        <row r="1421">
          <cell r="A1421" t="str">
            <v>Farine complète</v>
          </cell>
          <cell r="B1421" t="str">
            <v>Épicerie</v>
          </cell>
          <cell r="C1421" t="str">
            <v>Kg</v>
          </cell>
          <cell r="D1421">
            <v>0</v>
          </cell>
        </row>
        <row r="1422">
          <cell r="A1422" t="str">
            <v>farine de blé t55</v>
          </cell>
          <cell r="B1422" t="str">
            <v>Épicerie</v>
          </cell>
          <cell r="C1422" t="str">
            <v>Kg</v>
          </cell>
          <cell r="D1422">
            <v>0.82501000000000002</v>
          </cell>
        </row>
        <row r="1423">
          <cell r="A1423" t="str">
            <v>Farine de chataîgne</v>
          </cell>
          <cell r="B1423" t="str">
            <v>Épicerie</v>
          </cell>
          <cell r="C1423" t="str">
            <v>Kg</v>
          </cell>
          <cell r="D1423">
            <v>12.44</v>
          </cell>
        </row>
        <row r="1424">
          <cell r="A1424" t="str">
            <v>farine de châtaignes</v>
          </cell>
          <cell r="B1424" t="str">
            <v>Épicerie</v>
          </cell>
          <cell r="C1424" t="str">
            <v>Kg</v>
          </cell>
          <cell r="D1424">
            <v>14.97045</v>
          </cell>
        </row>
        <row r="1425">
          <cell r="A1425" t="str">
            <v>farine de gruau</v>
          </cell>
          <cell r="B1425" t="str">
            <v>Épicerie</v>
          </cell>
          <cell r="C1425" t="str">
            <v>Kg</v>
          </cell>
          <cell r="D1425">
            <v>0</v>
          </cell>
        </row>
        <row r="1426">
          <cell r="A1426" t="str">
            <v>farine de mais</v>
          </cell>
          <cell r="B1426" t="str">
            <v>Épicerie</v>
          </cell>
          <cell r="C1426" t="str">
            <v>Kg</v>
          </cell>
          <cell r="D1426">
            <v>3.9351500000000001</v>
          </cell>
        </row>
        <row r="1427">
          <cell r="A1427" t="str">
            <v>Farine de sarazin</v>
          </cell>
          <cell r="B1427" t="str">
            <v>Épicerie</v>
          </cell>
          <cell r="C1427" t="str">
            <v>Kg</v>
          </cell>
          <cell r="D1427">
            <v>1.35</v>
          </cell>
        </row>
        <row r="1428">
          <cell r="A1428" t="str">
            <v>farine en kg</v>
          </cell>
          <cell r="B1428" t="str">
            <v>Épicerie</v>
          </cell>
          <cell r="C1428" t="str">
            <v>Kg</v>
          </cell>
          <cell r="D1428">
            <v>0.68574999999999997</v>
          </cell>
        </row>
        <row r="1429">
          <cell r="A1429" t="str">
            <v>farine seigle</v>
          </cell>
          <cell r="B1429" t="str">
            <v>Épicerie</v>
          </cell>
          <cell r="C1429" t="str">
            <v>Kg</v>
          </cell>
          <cell r="D1429">
            <v>1.3082</v>
          </cell>
        </row>
        <row r="1430">
          <cell r="A1430" t="str">
            <v>Farine type 45</v>
          </cell>
          <cell r="B1430" t="str">
            <v>Épicerie</v>
          </cell>
          <cell r="C1430" t="str">
            <v>Kg</v>
          </cell>
          <cell r="D1430">
            <v>0.95</v>
          </cell>
        </row>
        <row r="1431">
          <cell r="A1431" t="str">
            <v>farine type 55</v>
          </cell>
          <cell r="B1431" t="str">
            <v>Épicerie</v>
          </cell>
          <cell r="C1431" t="str">
            <v>Kg</v>
          </cell>
          <cell r="D1431">
            <v>0.5</v>
          </cell>
        </row>
        <row r="1432">
          <cell r="A1432" t="str">
            <v>Fécule de pdt</v>
          </cell>
          <cell r="B1432" t="str">
            <v>Épicerie</v>
          </cell>
          <cell r="C1432" t="str">
            <v>Pqt.</v>
          </cell>
          <cell r="D1432">
            <v>0.78</v>
          </cell>
        </row>
        <row r="1433">
          <cell r="A1433" t="str">
            <v>fécule de pomme de terre</v>
          </cell>
          <cell r="B1433" t="str">
            <v>Épicerie</v>
          </cell>
          <cell r="C1433" t="str">
            <v>Paq.</v>
          </cell>
          <cell r="D1433">
            <v>1.501458</v>
          </cell>
        </row>
        <row r="1434">
          <cell r="A1434" t="str">
            <v>Fécule de pommes de terre</v>
          </cell>
          <cell r="B1434" t="str">
            <v>Épicerie</v>
          </cell>
          <cell r="C1434" t="str">
            <v>Kg</v>
          </cell>
          <cell r="D1434">
            <v>2.33</v>
          </cell>
        </row>
        <row r="1435">
          <cell r="A1435" t="str">
            <v>Fenouil grains</v>
          </cell>
          <cell r="B1435" t="str">
            <v>Épicerie</v>
          </cell>
          <cell r="C1435" t="str">
            <v>Flac.</v>
          </cell>
          <cell r="D1435">
            <v>0.46</v>
          </cell>
        </row>
        <row r="1436">
          <cell r="A1436" t="str">
            <v>feuille de filo</v>
          </cell>
          <cell r="B1436" t="str">
            <v>Épicerie</v>
          </cell>
          <cell r="C1436" t="str">
            <v>Paq.</v>
          </cell>
          <cell r="D1436">
            <v>4.7686000000000002</v>
          </cell>
        </row>
        <row r="1437">
          <cell r="A1437" t="str">
            <v>Feuilles de brick</v>
          </cell>
          <cell r="B1437" t="str">
            <v>Épicerie</v>
          </cell>
          <cell r="C1437" t="str">
            <v>Sachet</v>
          </cell>
          <cell r="D1437">
            <v>1.91</v>
          </cell>
        </row>
        <row r="1438">
          <cell r="A1438" t="str">
            <v>Feuilles de brick (10 pce)</v>
          </cell>
          <cell r="B1438" t="str">
            <v>Épicerie</v>
          </cell>
          <cell r="C1438" t="str">
            <v>Pcs</v>
          </cell>
          <cell r="D1438">
            <v>5.56</v>
          </cell>
        </row>
        <row r="1439">
          <cell r="A1439" t="str">
            <v>Feuilles de kadaif</v>
          </cell>
          <cell r="B1439" t="str">
            <v>Épicerie</v>
          </cell>
          <cell r="C1439" t="str">
            <v>Kg</v>
          </cell>
          <cell r="D1439">
            <v>8.65</v>
          </cell>
        </row>
        <row r="1440">
          <cell r="A1440" t="str">
            <v>feuilles de nori</v>
          </cell>
          <cell r="B1440" t="str">
            <v>Épicerie</v>
          </cell>
          <cell r="C1440" t="str">
            <v>Paq.</v>
          </cell>
          <cell r="D1440">
            <v>0</v>
          </cell>
        </row>
        <row r="1441">
          <cell r="A1441" t="str">
            <v>feuilles or 25 feuilles</v>
          </cell>
          <cell r="B1441" t="str">
            <v>Épicerie</v>
          </cell>
          <cell r="C1441" t="str">
            <v>Paq.</v>
          </cell>
          <cell r="D1441">
            <v>52.75</v>
          </cell>
        </row>
        <row r="1442">
          <cell r="A1442" t="str">
            <v>Féves surgelées</v>
          </cell>
          <cell r="B1442" t="str">
            <v>Épicerie</v>
          </cell>
          <cell r="C1442" t="str">
            <v>Kg</v>
          </cell>
          <cell r="D1442">
            <v>3.2</v>
          </cell>
        </row>
        <row r="1443">
          <cell r="A1443" t="str">
            <v>Figues séches</v>
          </cell>
          <cell r="B1443" t="str">
            <v>Épicerie</v>
          </cell>
          <cell r="C1443" t="str">
            <v>Kg</v>
          </cell>
          <cell r="D1443">
            <v>4.53</v>
          </cell>
        </row>
        <row r="1444">
          <cell r="A1444" t="str">
            <v>Figues sèches</v>
          </cell>
          <cell r="B1444" t="str">
            <v>Épicerie</v>
          </cell>
          <cell r="C1444" t="str">
            <v>Kg</v>
          </cell>
          <cell r="D1444">
            <v>0.99</v>
          </cell>
        </row>
        <row r="1445">
          <cell r="A1445" t="str">
            <v>filtres a café</v>
          </cell>
          <cell r="B1445" t="str">
            <v>Épicerie</v>
          </cell>
          <cell r="C1445" t="str">
            <v>Boite</v>
          </cell>
          <cell r="D1445">
            <v>2</v>
          </cell>
        </row>
        <row r="1446">
          <cell r="A1446" t="str">
            <v>Flageolet conserve</v>
          </cell>
          <cell r="B1446" t="str">
            <v>Épicerie</v>
          </cell>
          <cell r="C1446" t="str">
            <v>Kg</v>
          </cell>
          <cell r="D1446">
            <v>1.1100000000000001</v>
          </cell>
        </row>
        <row r="1447">
          <cell r="A1447" t="str">
            <v>flageolet fins</v>
          </cell>
          <cell r="B1447" t="str">
            <v>Épicerie</v>
          </cell>
          <cell r="C1447" t="str">
            <v>B.4/4</v>
          </cell>
          <cell r="D1447">
            <v>2.9750999999999999</v>
          </cell>
        </row>
        <row r="1448">
          <cell r="A1448" t="str">
            <v>Flageolet secs</v>
          </cell>
          <cell r="B1448" t="str">
            <v>Épicerie</v>
          </cell>
          <cell r="C1448" t="str">
            <v>Kg</v>
          </cell>
          <cell r="D1448">
            <v>3.05</v>
          </cell>
        </row>
        <row r="1449">
          <cell r="A1449" t="str">
            <v>Flageolets surgelés</v>
          </cell>
          <cell r="B1449" t="str">
            <v>Épicerie</v>
          </cell>
          <cell r="C1449" t="str">
            <v>Kg</v>
          </cell>
          <cell r="D1449">
            <v>1.37</v>
          </cell>
        </row>
        <row r="1450">
          <cell r="A1450" t="str">
            <v>fleur d oranger</v>
          </cell>
          <cell r="B1450" t="str">
            <v>Épicerie</v>
          </cell>
          <cell r="C1450" t="str">
            <v>L</v>
          </cell>
          <cell r="D1450">
            <v>3.2599499999999999</v>
          </cell>
        </row>
        <row r="1451">
          <cell r="A1451" t="str">
            <v>fleur de sel de Guérande</v>
          </cell>
          <cell r="B1451" t="str">
            <v>Épicerie</v>
          </cell>
          <cell r="C1451" t="str">
            <v>Kg</v>
          </cell>
          <cell r="D1451">
            <v>16.457999999999998</v>
          </cell>
        </row>
        <row r="1452">
          <cell r="A1452" t="str">
            <v>Fleur d'oranger</v>
          </cell>
          <cell r="B1452" t="str">
            <v>Épicerie</v>
          </cell>
          <cell r="C1452" t="str">
            <v>L</v>
          </cell>
          <cell r="D1452">
            <v>2.7</v>
          </cell>
        </row>
        <row r="1453">
          <cell r="A1453" t="str">
            <v>Flocons pdt</v>
          </cell>
          <cell r="B1453" t="str">
            <v>Épicerie</v>
          </cell>
          <cell r="C1453" t="str">
            <v>Kg</v>
          </cell>
          <cell r="D1453">
            <v>1.68</v>
          </cell>
        </row>
        <row r="1454">
          <cell r="A1454" t="str">
            <v>fond blanc de veau</v>
          </cell>
          <cell r="B1454" t="str">
            <v>Épicerie</v>
          </cell>
          <cell r="C1454" t="str">
            <v>Boite</v>
          </cell>
          <cell r="D1454">
            <v>35.753950000000003</v>
          </cell>
        </row>
        <row r="1455">
          <cell r="A1455" t="str">
            <v>fond blanc de volaille</v>
          </cell>
          <cell r="B1455" t="str">
            <v>Épicerie</v>
          </cell>
          <cell r="C1455" t="str">
            <v>Boite</v>
          </cell>
          <cell r="D1455">
            <v>21.515758000000002</v>
          </cell>
        </row>
        <row r="1456">
          <cell r="A1456" t="str">
            <v>Fond blanc de volaille déshydraté</v>
          </cell>
          <cell r="B1456" t="str">
            <v>Épicerie</v>
          </cell>
          <cell r="C1456" t="str">
            <v>Kg</v>
          </cell>
          <cell r="D1456">
            <v>11.66</v>
          </cell>
        </row>
        <row r="1457">
          <cell r="A1457" t="str">
            <v>Fond blanc de volaille UHT</v>
          </cell>
          <cell r="B1457" t="str">
            <v>Épicerie</v>
          </cell>
          <cell r="C1457" t="str">
            <v>Pcs</v>
          </cell>
          <cell r="D1457">
            <v>5.81</v>
          </cell>
        </row>
        <row r="1458">
          <cell r="A1458" t="str">
            <v>Fond brun agneau</v>
          </cell>
          <cell r="B1458" t="str">
            <v>Épicerie</v>
          </cell>
          <cell r="C1458" t="str">
            <v>Pcs</v>
          </cell>
          <cell r="D1458">
            <v>28.84</v>
          </cell>
        </row>
        <row r="1459">
          <cell r="A1459" t="str">
            <v>fond brun clair chef</v>
          </cell>
          <cell r="B1459" t="str">
            <v>Épicerie</v>
          </cell>
          <cell r="C1459" t="str">
            <v>Boite</v>
          </cell>
          <cell r="D1459">
            <v>21.943999999999999</v>
          </cell>
        </row>
        <row r="1460">
          <cell r="A1460" t="str">
            <v>Fond brun clair déshydraté</v>
          </cell>
          <cell r="B1460" t="str">
            <v>Épicerie</v>
          </cell>
          <cell r="C1460" t="str">
            <v>Kg</v>
          </cell>
          <cell r="D1460">
            <v>13.94</v>
          </cell>
        </row>
        <row r="1461">
          <cell r="A1461" t="str">
            <v>Fond brun clair UHT</v>
          </cell>
          <cell r="B1461" t="str">
            <v>Épicerie</v>
          </cell>
          <cell r="C1461" t="str">
            <v>Pcs</v>
          </cell>
          <cell r="D1461">
            <v>5.32</v>
          </cell>
        </row>
        <row r="1462">
          <cell r="A1462" t="str">
            <v>Fond brun lié Déshydraté</v>
          </cell>
          <cell r="B1462" t="str">
            <v>Épicerie</v>
          </cell>
          <cell r="C1462" t="str">
            <v>Kg</v>
          </cell>
          <cell r="D1462">
            <v>15.32</v>
          </cell>
        </row>
        <row r="1463">
          <cell r="A1463" t="str">
            <v>Fond de veau clair</v>
          </cell>
          <cell r="B1463" t="str">
            <v>Épicerie</v>
          </cell>
          <cell r="C1463" t="str">
            <v>L</v>
          </cell>
          <cell r="D1463">
            <v>0.5</v>
          </cell>
        </row>
        <row r="1464">
          <cell r="A1464" t="str">
            <v>Fond de veau lie</v>
          </cell>
          <cell r="B1464" t="str">
            <v>Épicerie</v>
          </cell>
          <cell r="C1464" t="str">
            <v>L</v>
          </cell>
          <cell r="D1464">
            <v>0.7</v>
          </cell>
        </row>
        <row r="1465">
          <cell r="A1465" t="str">
            <v>Fond de volaille</v>
          </cell>
          <cell r="B1465" t="str">
            <v>Épicerie</v>
          </cell>
          <cell r="C1465" t="str">
            <v>L</v>
          </cell>
          <cell r="D1465">
            <v>0.49</v>
          </cell>
        </row>
        <row r="1466">
          <cell r="A1466" t="str">
            <v>fondant blanc</v>
          </cell>
          <cell r="B1466" t="str">
            <v>Épicerie</v>
          </cell>
          <cell r="C1466" t="str">
            <v>Boite</v>
          </cell>
          <cell r="D1466">
            <v>5.3171999999999997</v>
          </cell>
        </row>
        <row r="1467">
          <cell r="A1467" t="str">
            <v>Fonds de tartelettes (100)</v>
          </cell>
          <cell r="B1467" t="str">
            <v>Épicerie</v>
          </cell>
          <cell r="C1467" t="str">
            <v>Pcs</v>
          </cell>
          <cell r="D1467">
            <v>29.67</v>
          </cell>
        </row>
        <row r="1468">
          <cell r="A1468" t="str">
            <v>Fraises entières surgelées</v>
          </cell>
          <cell r="B1468" t="str">
            <v>Épicerie</v>
          </cell>
          <cell r="C1468" t="str">
            <v>Kg</v>
          </cell>
          <cell r="D1468">
            <v>4.58</v>
          </cell>
        </row>
        <row r="1469">
          <cell r="A1469" t="str">
            <v>Framboises entières surgelées</v>
          </cell>
          <cell r="B1469" t="str">
            <v>Épicerie</v>
          </cell>
          <cell r="C1469" t="str">
            <v>Kg</v>
          </cell>
          <cell r="D1469">
            <v>6.44</v>
          </cell>
        </row>
        <row r="1470">
          <cell r="A1470" t="str">
            <v>Framboises pépins</v>
          </cell>
          <cell r="B1470" t="str">
            <v>Épicerie</v>
          </cell>
          <cell r="C1470" t="str">
            <v>Kg</v>
          </cell>
          <cell r="D1470">
            <v>2.85</v>
          </cell>
        </row>
        <row r="1471">
          <cell r="A1471" t="str">
            <v>fromage pour burgers</v>
          </cell>
          <cell r="B1471" t="str">
            <v>Épicerie</v>
          </cell>
          <cell r="C1471" t="str">
            <v>Paq.</v>
          </cell>
          <cell r="D1471">
            <v>1.2</v>
          </cell>
        </row>
        <row r="1472">
          <cell r="A1472" t="str">
            <v>fruits confits</v>
          </cell>
          <cell r="B1472" t="str">
            <v>Épicerie</v>
          </cell>
          <cell r="C1472" t="str">
            <v>Boite</v>
          </cell>
          <cell r="D1472">
            <v>2.86</v>
          </cell>
        </row>
        <row r="1473">
          <cell r="A1473" t="str">
            <v>Fruits confits cubes</v>
          </cell>
          <cell r="B1473" t="str">
            <v>Épicerie</v>
          </cell>
          <cell r="C1473" t="str">
            <v>Kg</v>
          </cell>
          <cell r="D1473">
            <v>3.92</v>
          </cell>
        </row>
        <row r="1474">
          <cell r="A1474" t="str">
            <v>fumet de crustacé  chef</v>
          </cell>
          <cell r="B1474" t="str">
            <v>Épicerie</v>
          </cell>
          <cell r="C1474" t="str">
            <v>Boite</v>
          </cell>
          <cell r="D1474">
            <v>40.622774999999997</v>
          </cell>
        </row>
        <row r="1475">
          <cell r="A1475" t="str">
            <v>Fumet de crustacés</v>
          </cell>
          <cell r="B1475" t="str">
            <v>Épicerie</v>
          </cell>
          <cell r="C1475" t="str">
            <v>L</v>
          </cell>
          <cell r="D1475">
            <v>1.37</v>
          </cell>
        </row>
        <row r="1476">
          <cell r="A1476" t="str">
            <v>fumet de poisson chef</v>
          </cell>
          <cell r="B1476" t="str">
            <v>Épicerie</v>
          </cell>
          <cell r="C1476" t="str">
            <v>Boite</v>
          </cell>
          <cell r="D1476">
            <v>30.18355</v>
          </cell>
        </row>
        <row r="1477">
          <cell r="A1477" t="str">
            <v>Fumet de poisson déshydraté</v>
          </cell>
          <cell r="B1477" t="str">
            <v>Épicerie</v>
          </cell>
          <cell r="C1477" t="str">
            <v>Kg</v>
          </cell>
          <cell r="D1477">
            <v>16.13</v>
          </cell>
        </row>
        <row r="1478">
          <cell r="A1478" t="str">
            <v>Fumet de poisson UHT</v>
          </cell>
          <cell r="B1478" t="str">
            <v>Épicerie</v>
          </cell>
          <cell r="C1478" t="str">
            <v>Pcs</v>
          </cell>
          <cell r="D1478">
            <v>6.29</v>
          </cell>
        </row>
        <row r="1479">
          <cell r="A1479" t="str">
            <v>Fumet de poissons deshy</v>
          </cell>
          <cell r="B1479" t="str">
            <v>Épicerie</v>
          </cell>
          <cell r="C1479" t="str">
            <v>L</v>
          </cell>
          <cell r="D1479">
            <v>0.88</v>
          </cell>
        </row>
        <row r="1480">
          <cell r="A1480" t="str">
            <v>galette de papade</v>
          </cell>
          <cell r="B1480" t="str">
            <v>Épicerie</v>
          </cell>
          <cell r="C1480" t="str">
            <v>Paq.</v>
          </cell>
          <cell r="D1480">
            <v>0</v>
          </cell>
        </row>
        <row r="1481">
          <cell r="A1481" t="str">
            <v>galette de riz</v>
          </cell>
          <cell r="B1481" t="str">
            <v>Épicerie</v>
          </cell>
          <cell r="C1481" t="str">
            <v>Paq.</v>
          </cell>
          <cell r="D1481">
            <v>1.1399999999999999</v>
          </cell>
        </row>
        <row r="1482">
          <cell r="A1482" t="str">
            <v>garam masala</v>
          </cell>
          <cell r="B1482" t="str">
            <v>Épicerie</v>
          </cell>
          <cell r="C1482" t="str">
            <v>Boite</v>
          </cell>
          <cell r="D1482">
            <v>11.40455</v>
          </cell>
        </row>
        <row r="1483">
          <cell r="A1483" t="str">
            <v>garniture forestière</v>
          </cell>
          <cell r="B1483" t="str">
            <v>Épicerie</v>
          </cell>
          <cell r="C1483" t="str">
            <v>Sachet</v>
          </cell>
          <cell r="D1483">
            <v>10.128</v>
          </cell>
        </row>
        <row r="1484">
          <cell r="A1484" t="str">
            <v>Garniture forestières</v>
          </cell>
          <cell r="B1484" t="str">
            <v>Épicerie</v>
          </cell>
          <cell r="C1484" t="str">
            <v>Kg</v>
          </cell>
          <cell r="D1484">
            <v>1.3</v>
          </cell>
        </row>
        <row r="1485">
          <cell r="A1485" t="str">
            <v>Gel glace</v>
          </cell>
          <cell r="B1485" t="str">
            <v>Épicerie</v>
          </cell>
          <cell r="C1485" t="str">
            <v>Kg</v>
          </cell>
          <cell r="D1485">
            <v>7.7</v>
          </cell>
        </row>
        <row r="1486">
          <cell r="A1486" t="str">
            <v>gélatine  feuille</v>
          </cell>
          <cell r="B1486" t="str">
            <v>Épicerie</v>
          </cell>
          <cell r="C1486" t="str">
            <v>Paq.</v>
          </cell>
          <cell r="D1486">
            <v>22.821189</v>
          </cell>
        </row>
        <row r="1487">
          <cell r="A1487" t="str">
            <v>gélatine en poudre</v>
          </cell>
          <cell r="B1487" t="str">
            <v>Épicerie</v>
          </cell>
          <cell r="C1487" t="str">
            <v>Kg</v>
          </cell>
          <cell r="D1487">
            <v>0</v>
          </cell>
        </row>
        <row r="1488">
          <cell r="A1488" t="str">
            <v>Gélatine feuille</v>
          </cell>
          <cell r="B1488" t="str">
            <v>Épicerie</v>
          </cell>
          <cell r="C1488" t="str">
            <v>Kg</v>
          </cell>
          <cell r="D1488">
            <v>26.4</v>
          </cell>
        </row>
        <row r="1489">
          <cell r="A1489" t="str">
            <v>Gélatine feuilles</v>
          </cell>
          <cell r="B1489" t="str">
            <v>Épicerie</v>
          </cell>
          <cell r="C1489" t="str">
            <v>Pcs</v>
          </cell>
          <cell r="D1489">
            <v>0.02</v>
          </cell>
        </row>
        <row r="1490">
          <cell r="A1490" t="str">
            <v>Gélatine poudre</v>
          </cell>
          <cell r="B1490" t="str">
            <v>Épicerie</v>
          </cell>
          <cell r="C1490" t="str">
            <v>Kg</v>
          </cell>
          <cell r="D1490">
            <v>0</v>
          </cell>
        </row>
        <row r="1491">
          <cell r="A1491" t="str">
            <v>Gelée bavaroise</v>
          </cell>
          <cell r="B1491" t="str">
            <v>Épicerie</v>
          </cell>
          <cell r="C1491" t="str">
            <v>Kg</v>
          </cell>
          <cell r="D1491">
            <v>4.9000000000000004</v>
          </cell>
        </row>
        <row r="1492">
          <cell r="A1492" t="str">
            <v>Gelée claire</v>
          </cell>
          <cell r="B1492" t="str">
            <v>Épicerie</v>
          </cell>
          <cell r="C1492" t="str">
            <v>L</v>
          </cell>
          <cell r="D1492">
            <v>0.57999999999999996</v>
          </cell>
        </row>
        <row r="1493">
          <cell r="A1493" t="str">
            <v>gelée claire Maggi</v>
          </cell>
          <cell r="B1493" t="str">
            <v>Épicerie</v>
          </cell>
          <cell r="C1493" t="str">
            <v>Boite</v>
          </cell>
          <cell r="D1493">
            <v>22.693049999999999</v>
          </cell>
        </row>
        <row r="1494">
          <cell r="A1494" t="str">
            <v>Gelée de coing 1/1</v>
          </cell>
          <cell r="B1494" t="str">
            <v>Épicerie</v>
          </cell>
          <cell r="C1494" t="str">
            <v>Pcs</v>
          </cell>
          <cell r="D1494">
            <v>2.11</v>
          </cell>
        </row>
        <row r="1495">
          <cell r="A1495" t="str">
            <v>gelée de groseille</v>
          </cell>
          <cell r="B1495" t="str">
            <v>Épicerie</v>
          </cell>
          <cell r="C1495" t="str">
            <v>B.4/4</v>
          </cell>
          <cell r="D1495">
            <v>7.788538</v>
          </cell>
        </row>
        <row r="1496">
          <cell r="A1496" t="str">
            <v>Gelée de groseilles</v>
          </cell>
          <cell r="B1496" t="str">
            <v>Épicerie</v>
          </cell>
          <cell r="C1496" t="str">
            <v>Kg</v>
          </cell>
          <cell r="D1496">
            <v>3</v>
          </cell>
        </row>
        <row r="1497">
          <cell r="A1497" t="str">
            <v>genièvre</v>
          </cell>
          <cell r="B1497" t="str">
            <v>Épicerie</v>
          </cell>
          <cell r="C1497" t="str">
            <v>Pot.</v>
          </cell>
          <cell r="D1497">
            <v>6.8680500000000002</v>
          </cell>
        </row>
        <row r="1498">
          <cell r="A1498" t="str">
            <v>Genièvre baies</v>
          </cell>
          <cell r="B1498" t="str">
            <v>Épicerie</v>
          </cell>
          <cell r="C1498" t="str">
            <v>Kg</v>
          </cell>
          <cell r="D1498">
            <v>3.89</v>
          </cell>
        </row>
        <row r="1499">
          <cell r="A1499" t="str">
            <v>Germe de soja</v>
          </cell>
          <cell r="B1499" t="str">
            <v>Épicerie</v>
          </cell>
          <cell r="C1499" t="str">
            <v>Bcl.</v>
          </cell>
          <cell r="D1499">
            <v>1.43</v>
          </cell>
        </row>
        <row r="1500">
          <cell r="A1500" t="str">
            <v>Gésiers confits</v>
          </cell>
          <cell r="B1500" t="str">
            <v>Épicerie</v>
          </cell>
          <cell r="C1500" t="str">
            <v>Kg</v>
          </cell>
          <cell r="D1500">
            <v>8.51</v>
          </cell>
        </row>
        <row r="1501">
          <cell r="A1501" t="str">
            <v>gingembre</v>
          </cell>
          <cell r="B1501" t="str">
            <v>Épicerie</v>
          </cell>
          <cell r="C1501" t="str">
            <v>Pot.</v>
          </cell>
          <cell r="D1501">
            <v>8.9569500000000009</v>
          </cell>
        </row>
        <row r="1502">
          <cell r="A1502" t="str">
            <v>gingembre confit</v>
          </cell>
          <cell r="B1502" t="str">
            <v>Épicerie</v>
          </cell>
          <cell r="C1502" t="str">
            <v>Boite</v>
          </cell>
          <cell r="D1502">
            <v>5.4859999999999998</v>
          </cell>
        </row>
        <row r="1503">
          <cell r="A1503" t="str">
            <v>Gingembre flacon</v>
          </cell>
          <cell r="B1503" t="str">
            <v>Épicerie</v>
          </cell>
          <cell r="C1503" t="str">
            <v>Flac.</v>
          </cell>
          <cell r="D1503">
            <v>1.46</v>
          </cell>
        </row>
        <row r="1504">
          <cell r="A1504" t="str">
            <v>Gingembre poudre</v>
          </cell>
          <cell r="B1504" t="str">
            <v>Épicerie</v>
          </cell>
          <cell r="C1504" t="str">
            <v>Kg</v>
          </cell>
          <cell r="D1504">
            <v>1.05</v>
          </cell>
        </row>
        <row r="1505">
          <cell r="A1505" t="str">
            <v>Girofles</v>
          </cell>
          <cell r="B1505" t="str">
            <v>Épicerie</v>
          </cell>
          <cell r="C1505" t="str">
            <v>Flac.</v>
          </cell>
          <cell r="D1505">
            <v>1.4</v>
          </cell>
        </row>
        <row r="1506">
          <cell r="A1506" t="str">
            <v>Girolles conserve</v>
          </cell>
          <cell r="B1506" t="str">
            <v>Épicerie</v>
          </cell>
          <cell r="C1506" t="str">
            <v>Kg</v>
          </cell>
          <cell r="D1506">
            <v>2.44</v>
          </cell>
        </row>
        <row r="1507">
          <cell r="A1507" t="str">
            <v>Girolles surgelées</v>
          </cell>
          <cell r="B1507" t="str">
            <v>Épicerie</v>
          </cell>
          <cell r="C1507" t="str">
            <v>Kg</v>
          </cell>
          <cell r="D1507">
            <v>15.15</v>
          </cell>
        </row>
        <row r="1508">
          <cell r="A1508" t="str">
            <v>glace de viande</v>
          </cell>
          <cell r="B1508" t="str">
            <v>Épicerie</v>
          </cell>
          <cell r="C1508" t="str">
            <v>Pot.</v>
          </cell>
          <cell r="D1508">
            <v>15.871366999999999</v>
          </cell>
        </row>
        <row r="1509">
          <cell r="A1509" t="str">
            <v>glucose</v>
          </cell>
          <cell r="B1509" t="str">
            <v>Épicerie</v>
          </cell>
          <cell r="C1509" t="str">
            <v>Boite</v>
          </cell>
          <cell r="D1509">
            <v>6.6676000000000002</v>
          </cell>
        </row>
        <row r="1510">
          <cell r="A1510" t="str">
            <v>Gomme adragante</v>
          </cell>
          <cell r="B1510" t="str">
            <v>Épicerie</v>
          </cell>
          <cell r="C1510" t="str">
            <v>Kg</v>
          </cell>
          <cell r="D1510">
            <v>81.61</v>
          </cell>
        </row>
        <row r="1511">
          <cell r="A1511" t="str">
            <v>grain de café chocolat</v>
          </cell>
          <cell r="B1511" t="str">
            <v>Épicerie</v>
          </cell>
          <cell r="C1511" t="str">
            <v>Boite</v>
          </cell>
          <cell r="D1511">
            <v>24.898</v>
          </cell>
        </row>
        <row r="1512">
          <cell r="A1512" t="str">
            <v>Graisse de canard 1/1</v>
          </cell>
          <cell r="B1512" t="str">
            <v>Épicerie</v>
          </cell>
          <cell r="C1512" t="str">
            <v>Kg</v>
          </cell>
          <cell r="D1512">
            <v>4.51</v>
          </cell>
        </row>
        <row r="1513">
          <cell r="A1513" t="str">
            <v>Graisse d'oie</v>
          </cell>
          <cell r="B1513" t="str">
            <v>Épicerie</v>
          </cell>
          <cell r="C1513" t="str">
            <v>Kg</v>
          </cell>
          <cell r="D1513">
            <v>2.81</v>
          </cell>
        </row>
        <row r="1514">
          <cell r="A1514" t="str">
            <v>Graisse d'oie 1/1</v>
          </cell>
          <cell r="B1514" t="str">
            <v>Épicerie</v>
          </cell>
          <cell r="C1514" t="str">
            <v>Pcs</v>
          </cell>
          <cell r="D1514">
            <v>4.57</v>
          </cell>
        </row>
        <row r="1515">
          <cell r="A1515" t="str">
            <v>gressin</v>
          </cell>
          <cell r="B1515" t="str">
            <v>Épicerie</v>
          </cell>
          <cell r="C1515" t="str">
            <v>Boite</v>
          </cell>
          <cell r="D1515">
            <v>23.11505</v>
          </cell>
        </row>
        <row r="1516">
          <cell r="A1516" t="str">
            <v>grissins</v>
          </cell>
          <cell r="B1516" t="str">
            <v>Épicerie</v>
          </cell>
          <cell r="C1516" t="str">
            <v>Paq.</v>
          </cell>
          <cell r="D1516">
            <v>2.3199999999999998</v>
          </cell>
        </row>
        <row r="1517">
          <cell r="A1517" t="str">
            <v>gros sel</v>
          </cell>
          <cell r="B1517" t="str">
            <v>Épicerie</v>
          </cell>
          <cell r="C1517" t="str">
            <v>Kg</v>
          </cell>
          <cell r="D1517">
            <v>1.380717</v>
          </cell>
        </row>
        <row r="1518">
          <cell r="A1518" t="str">
            <v>Groseilles surgelées</v>
          </cell>
          <cell r="B1518" t="str">
            <v>Épicerie</v>
          </cell>
          <cell r="C1518" t="str">
            <v>Kg</v>
          </cell>
          <cell r="D1518">
            <v>3.09</v>
          </cell>
        </row>
        <row r="1519">
          <cell r="A1519" t="str">
            <v>Hareng filet</v>
          </cell>
          <cell r="B1519" t="str">
            <v>Épicerie</v>
          </cell>
          <cell r="C1519" t="str">
            <v>Kg</v>
          </cell>
          <cell r="D1519">
            <v>6.43</v>
          </cell>
        </row>
        <row r="1520">
          <cell r="A1520" t="str">
            <v>Haricots secs cocos</v>
          </cell>
          <cell r="B1520" t="str">
            <v>Épicerie</v>
          </cell>
          <cell r="C1520" t="str">
            <v>Kg</v>
          </cell>
          <cell r="D1520">
            <v>0.8</v>
          </cell>
        </row>
        <row r="1521">
          <cell r="A1521" t="str">
            <v>Haricots secs flageolets</v>
          </cell>
          <cell r="B1521" t="str">
            <v>Épicerie</v>
          </cell>
          <cell r="C1521" t="str">
            <v>Kg</v>
          </cell>
          <cell r="D1521">
            <v>2.42</v>
          </cell>
        </row>
        <row r="1522">
          <cell r="A1522" t="str">
            <v>Haricots secs lingots</v>
          </cell>
          <cell r="B1522" t="str">
            <v>Épicerie</v>
          </cell>
          <cell r="C1522" t="str">
            <v>Kg</v>
          </cell>
          <cell r="D1522">
            <v>1.89</v>
          </cell>
        </row>
        <row r="1523">
          <cell r="A1523" t="str">
            <v>Haricots secs noirs</v>
          </cell>
          <cell r="B1523" t="str">
            <v>Épicerie</v>
          </cell>
          <cell r="C1523" t="str">
            <v>Kg</v>
          </cell>
          <cell r="D1523">
            <v>1.04</v>
          </cell>
        </row>
        <row r="1524">
          <cell r="A1524" t="str">
            <v>Haricots secs rouges</v>
          </cell>
          <cell r="B1524" t="str">
            <v>Épicerie</v>
          </cell>
          <cell r="C1524" t="str">
            <v>Kg</v>
          </cell>
          <cell r="D1524">
            <v>1.02</v>
          </cell>
        </row>
        <row r="1525">
          <cell r="A1525" t="str">
            <v>Haricots secs soissons</v>
          </cell>
          <cell r="B1525" t="str">
            <v>Épicerie</v>
          </cell>
          <cell r="C1525" t="str">
            <v>Kg</v>
          </cell>
          <cell r="D1525">
            <v>4.5599999999999996</v>
          </cell>
        </row>
        <row r="1526">
          <cell r="A1526" t="str">
            <v>Haricots tarbais</v>
          </cell>
          <cell r="B1526" t="str">
            <v>Épicerie</v>
          </cell>
          <cell r="C1526" t="str">
            <v>Kg</v>
          </cell>
          <cell r="D1526">
            <v>5.34</v>
          </cell>
        </row>
        <row r="1527">
          <cell r="A1527" t="str">
            <v>Haricots verts fins surgelés</v>
          </cell>
          <cell r="B1527" t="str">
            <v>Épicerie</v>
          </cell>
          <cell r="C1527" t="str">
            <v>Kg</v>
          </cell>
          <cell r="D1527">
            <v>1.78</v>
          </cell>
        </row>
        <row r="1528">
          <cell r="A1528" t="str">
            <v>harissa</v>
          </cell>
          <cell r="B1528" t="str">
            <v>condiments</v>
          </cell>
          <cell r="C1528" t="str">
            <v>Pcs</v>
          </cell>
          <cell r="D1528">
            <v>0.65761700000000001</v>
          </cell>
        </row>
        <row r="1529">
          <cell r="A1529" t="str">
            <v>Harissa 1/2</v>
          </cell>
          <cell r="B1529" t="str">
            <v>Épicerie</v>
          </cell>
          <cell r="C1529" t="str">
            <v>Pcs</v>
          </cell>
          <cell r="D1529">
            <v>1.0900000000000001</v>
          </cell>
        </row>
        <row r="1530">
          <cell r="A1530" t="str">
            <v>herbe de Provence</v>
          </cell>
          <cell r="B1530" t="str">
            <v>Épicerie</v>
          </cell>
          <cell r="C1530" t="str">
            <v>Paq.</v>
          </cell>
          <cell r="D1530">
            <v>3.5448</v>
          </cell>
        </row>
        <row r="1531">
          <cell r="A1531" t="str">
            <v>Herbes de provence</v>
          </cell>
          <cell r="B1531" t="str">
            <v>Épicerie</v>
          </cell>
          <cell r="C1531" t="str">
            <v>Kg</v>
          </cell>
          <cell r="D1531">
            <v>2.42</v>
          </cell>
        </row>
        <row r="1532">
          <cell r="A1532" t="str">
            <v>hp sauce</v>
          </cell>
          <cell r="B1532" t="str">
            <v>Épicerie</v>
          </cell>
          <cell r="C1532" t="str">
            <v>Btll.</v>
          </cell>
          <cell r="D1532">
            <v>3.27</v>
          </cell>
        </row>
        <row r="1533">
          <cell r="A1533" t="str">
            <v>huile arachide bidon  25 l</v>
          </cell>
          <cell r="B1533" t="str">
            <v>Épicerie</v>
          </cell>
          <cell r="C1533" t="str">
            <v>L</v>
          </cell>
          <cell r="D1533">
            <v>0</v>
          </cell>
        </row>
        <row r="1534">
          <cell r="A1534" t="str">
            <v>huile arachide l</v>
          </cell>
          <cell r="B1534" t="str">
            <v>Épicerie</v>
          </cell>
          <cell r="C1534" t="str">
            <v>Btll.</v>
          </cell>
          <cell r="D1534">
            <v>2.836195</v>
          </cell>
        </row>
        <row r="1535">
          <cell r="A1535" t="str">
            <v>huile d olive richard n° 3</v>
          </cell>
          <cell r="B1535" t="str">
            <v>Épicerie</v>
          </cell>
          <cell r="C1535" t="str">
            <v>Btll.</v>
          </cell>
          <cell r="D1535">
            <v>9.9390630000000009</v>
          </cell>
        </row>
        <row r="1536">
          <cell r="A1536" t="str">
            <v>Huile d'arachide</v>
          </cell>
          <cell r="B1536" t="str">
            <v>Épicerie</v>
          </cell>
          <cell r="C1536" t="str">
            <v>L</v>
          </cell>
          <cell r="D1536">
            <v>1.89</v>
          </cell>
        </row>
        <row r="1537">
          <cell r="A1537" t="str">
            <v>huile de colza</v>
          </cell>
          <cell r="B1537" t="str">
            <v>Épicerie</v>
          </cell>
          <cell r="C1537" t="str">
            <v>Btll.</v>
          </cell>
          <cell r="D1537">
            <v>1.1868749999999999</v>
          </cell>
        </row>
        <row r="1538">
          <cell r="A1538" t="str">
            <v>Huile de mais</v>
          </cell>
          <cell r="B1538" t="str">
            <v>Épicerie</v>
          </cell>
          <cell r="C1538" t="str">
            <v>L</v>
          </cell>
          <cell r="D1538">
            <v>1.46</v>
          </cell>
        </row>
        <row r="1539">
          <cell r="A1539" t="str">
            <v>huile de noisette</v>
          </cell>
          <cell r="B1539" t="str">
            <v>Épicerie</v>
          </cell>
          <cell r="C1539" t="str">
            <v>Btll.</v>
          </cell>
          <cell r="D1539">
            <v>7.1951000000000001</v>
          </cell>
        </row>
        <row r="1540">
          <cell r="A1540" t="str">
            <v>Huile de noisettes</v>
          </cell>
          <cell r="B1540" t="str">
            <v>Épicerie</v>
          </cell>
          <cell r="C1540" t="str">
            <v>L</v>
          </cell>
          <cell r="D1540">
            <v>7.93</v>
          </cell>
        </row>
        <row r="1541">
          <cell r="A1541" t="str">
            <v>huile de noix</v>
          </cell>
          <cell r="B1541" t="str">
            <v>Épicerie</v>
          </cell>
          <cell r="C1541" t="str">
            <v>Btll.</v>
          </cell>
          <cell r="D1541">
            <v>9.7271000000000001</v>
          </cell>
        </row>
        <row r="1542">
          <cell r="A1542" t="str">
            <v>Huile de palme</v>
          </cell>
          <cell r="B1542" t="str">
            <v>Épicerie</v>
          </cell>
          <cell r="C1542" t="str">
            <v>Kg</v>
          </cell>
          <cell r="D1542">
            <v>1</v>
          </cell>
        </row>
        <row r="1543">
          <cell r="A1543" t="str">
            <v>huile de pépin de raisins</v>
          </cell>
          <cell r="B1543" t="str">
            <v>Épicerie</v>
          </cell>
          <cell r="C1543" t="str">
            <v>L</v>
          </cell>
          <cell r="D1543">
            <v>3.4639169999999999</v>
          </cell>
        </row>
        <row r="1544">
          <cell r="A1544" t="str">
            <v>Huile de pépins de raisins</v>
          </cell>
          <cell r="B1544" t="str">
            <v>Épicerie</v>
          </cell>
          <cell r="C1544" t="str">
            <v>L</v>
          </cell>
          <cell r="D1544">
            <v>1.31</v>
          </cell>
        </row>
        <row r="1545">
          <cell r="A1545" t="str">
            <v>Huile de sésame</v>
          </cell>
          <cell r="B1545" t="str">
            <v>Épicerie</v>
          </cell>
          <cell r="C1545" t="str">
            <v>L</v>
          </cell>
          <cell r="D1545">
            <v>2.79</v>
          </cell>
        </row>
        <row r="1546">
          <cell r="A1546" t="str">
            <v>Huile de tournesol</v>
          </cell>
          <cell r="B1546" t="str">
            <v>Épicerie</v>
          </cell>
          <cell r="C1546" t="str">
            <v>L</v>
          </cell>
          <cell r="D1546">
            <v>1.32</v>
          </cell>
        </row>
        <row r="1547">
          <cell r="A1547" t="str">
            <v>huile de tournesol bidon 25 l</v>
          </cell>
          <cell r="B1547" t="str">
            <v>Épicerie</v>
          </cell>
          <cell r="C1547" t="str">
            <v>L</v>
          </cell>
          <cell r="D1547">
            <v>1.844813</v>
          </cell>
        </row>
        <row r="1548">
          <cell r="A1548" t="str">
            <v>huile de truffe</v>
          </cell>
          <cell r="B1548" t="str">
            <v>Épicerie</v>
          </cell>
          <cell r="C1548" t="str">
            <v>Btll.</v>
          </cell>
          <cell r="D1548">
            <v>0</v>
          </cell>
        </row>
        <row r="1549">
          <cell r="A1549" t="str">
            <v>Huile d'olive</v>
          </cell>
          <cell r="B1549" t="str">
            <v>Épicerie</v>
          </cell>
          <cell r="C1549" t="str">
            <v>Kg</v>
          </cell>
          <cell r="D1549">
            <v>5</v>
          </cell>
        </row>
        <row r="1550">
          <cell r="A1550" t="str">
            <v>Huile d'olive vierge</v>
          </cell>
          <cell r="B1550" t="str">
            <v>Épicerie</v>
          </cell>
          <cell r="C1550" t="str">
            <v>L</v>
          </cell>
          <cell r="D1550">
            <v>2.39</v>
          </cell>
        </row>
        <row r="1551">
          <cell r="A1551" t="str">
            <v>huile olive 5 l</v>
          </cell>
          <cell r="B1551" t="str">
            <v>Épicerie</v>
          </cell>
          <cell r="C1551" t="str">
            <v>Bid.</v>
          </cell>
          <cell r="D1551">
            <v>23.7164</v>
          </cell>
        </row>
        <row r="1552">
          <cell r="A1552" t="str">
            <v>huile olive carrappeli</v>
          </cell>
          <cell r="B1552" t="str">
            <v>Épicerie</v>
          </cell>
          <cell r="C1552" t="str">
            <v>Btll.</v>
          </cell>
          <cell r="D1552">
            <v>0</v>
          </cell>
        </row>
        <row r="1553">
          <cell r="A1553" t="str">
            <v>huile olive grec</v>
          </cell>
          <cell r="B1553" t="str">
            <v>Épicerie</v>
          </cell>
          <cell r="C1553" t="str">
            <v>Btll.</v>
          </cell>
          <cell r="D1553">
            <v>5.1905999999999999</v>
          </cell>
        </row>
        <row r="1554">
          <cell r="A1554" t="str">
            <v>huile olive l</v>
          </cell>
          <cell r="B1554" t="str">
            <v>Épicerie</v>
          </cell>
          <cell r="C1554" t="str">
            <v>Btll.</v>
          </cell>
          <cell r="D1554">
            <v>14.877829</v>
          </cell>
        </row>
        <row r="1555">
          <cell r="A1555" t="str">
            <v>Huile paraffine</v>
          </cell>
          <cell r="B1555" t="str">
            <v>Épicerie</v>
          </cell>
          <cell r="C1555" t="str">
            <v>Flac.</v>
          </cell>
          <cell r="D1555">
            <v>0.46</v>
          </cell>
        </row>
        <row r="1556">
          <cell r="A1556" t="str">
            <v>Huile sésame</v>
          </cell>
          <cell r="B1556" t="str">
            <v>Épicerie</v>
          </cell>
          <cell r="C1556" t="str">
            <v>Flac.</v>
          </cell>
          <cell r="D1556">
            <v>1.83</v>
          </cell>
        </row>
        <row r="1557">
          <cell r="A1557" t="str">
            <v>infusion</v>
          </cell>
          <cell r="B1557" t="str">
            <v>Épicerie</v>
          </cell>
          <cell r="C1557" t="str">
            <v>Boite</v>
          </cell>
          <cell r="D1557">
            <v>3.29</v>
          </cell>
        </row>
        <row r="1558">
          <cell r="A1558" t="str">
            <v>isarome arabica</v>
          </cell>
          <cell r="B1558" t="str">
            <v>Épicerie</v>
          </cell>
          <cell r="C1558" t="str">
            <v>Btll.</v>
          </cell>
          <cell r="D1558">
            <v>23.505400000000002</v>
          </cell>
        </row>
        <row r="1559">
          <cell r="A1559" t="str">
            <v>isarome super vanille bourbon</v>
          </cell>
          <cell r="B1559" t="str">
            <v>Épicerie</v>
          </cell>
          <cell r="C1559" t="str">
            <v>Btll.</v>
          </cell>
          <cell r="D1559">
            <v>22.141812999999999</v>
          </cell>
        </row>
        <row r="1560">
          <cell r="A1560" t="str">
            <v>jet bar moutarde</v>
          </cell>
          <cell r="B1560" t="str">
            <v>Épicerie</v>
          </cell>
          <cell r="C1560" t="str">
            <v>Bid.</v>
          </cell>
          <cell r="D1560">
            <v>16.5213</v>
          </cell>
        </row>
        <row r="1561">
          <cell r="A1561" t="str">
            <v>jus d'agneau  chef</v>
          </cell>
          <cell r="B1561" t="str">
            <v>Épicerie</v>
          </cell>
          <cell r="C1561" t="str">
            <v>Pot.</v>
          </cell>
          <cell r="D1561">
            <v>41.218850000000003</v>
          </cell>
        </row>
        <row r="1562">
          <cell r="A1562" t="str">
            <v>jus de bœuf  chef</v>
          </cell>
          <cell r="B1562" t="str">
            <v>Épicerie</v>
          </cell>
          <cell r="C1562" t="str">
            <v>Boite</v>
          </cell>
          <cell r="D1562">
            <v>22.882950000000001</v>
          </cell>
        </row>
        <row r="1563">
          <cell r="A1563" t="str">
            <v>jus de canard</v>
          </cell>
          <cell r="B1563" t="str">
            <v>Épicerie</v>
          </cell>
          <cell r="C1563" t="str">
            <v>Boite</v>
          </cell>
          <cell r="D1563">
            <v>32.947650000000003</v>
          </cell>
        </row>
        <row r="1564">
          <cell r="A1564" t="str">
            <v>jus de truffe 385 ml</v>
          </cell>
          <cell r="B1564" t="str">
            <v>Épicerie</v>
          </cell>
          <cell r="C1564" t="str">
            <v>Boite</v>
          </cell>
          <cell r="D1564">
            <v>0</v>
          </cell>
        </row>
        <row r="1565">
          <cell r="A1565" t="str">
            <v>jus de veau chef</v>
          </cell>
          <cell r="B1565" t="str">
            <v>Épicerie</v>
          </cell>
          <cell r="C1565" t="str">
            <v>Boite</v>
          </cell>
          <cell r="D1565">
            <v>20.498062000000001</v>
          </cell>
        </row>
        <row r="1566">
          <cell r="A1566" t="str">
            <v>Ketchup</v>
          </cell>
          <cell r="B1566" t="str">
            <v>Épicerie</v>
          </cell>
          <cell r="C1566" t="str">
            <v>Pcs</v>
          </cell>
          <cell r="D1566">
            <v>1.54</v>
          </cell>
        </row>
        <row r="1567">
          <cell r="A1567" t="str">
            <v>ketchup Heinz</v>
          </cell>
          <cell r="B1567" t="str">
            <v>Épicerie</v>
          </cell>
          <cell r="C1567" t="str">
            <v>Flac.</v>
          </cell>
          <cell r="D1567">
            <v>3.341326</v>
          </cell>
        </row>
        <row r="1568">
          <cell r="A1568" t="str">
            <v>Ketchup tomato</v>
          </cell>
          <cell r="B1568" t="str">
            <v>Épicerie</v>
          </cell>
          <cell r="C1568" t="str">
            <v>Flac.</v>
          </cell>
          <cell r="D1568">
            <v>1.19</v>
          </cell>
        </row>
        <row r="1569">
          <cell r="A1569" t="str">
            <v>lait amande</v>
          </cell>
          <cell r="B1569" t="str">
            <v>Épicerie</v>
          </cell>
          <cell r="C1569" t="str">
            <v>Flac.</v>
          </cell>
          <cell r="D1569">
            <v>0</v>
          </cell>
        </row>
        <row r="1570">
          <cell r="A1570" t="str">
            <v>Lait de coco 1/2</v>
          </cell>
          <cell r="B1570" t="str">
            <v>Épicerie</v>
          </cell>
          <cell r="C1570" t="str">
            <v>Pcs</v>
          </cell>
          <cell r="D1570">
            <v>1.22</v>
          </cell>
        </row>
        <row r="1571">
          <cell r="A1571" t="str">
            <v>lait de coco en litre</v>
          </cell>
          <cell r="B1571" t="str">
            <v>Épicerie</v>
          </cell>
          <cell r="C1571" t="str">
            <v>Boite</v>
          </cell>
          <cell r="D1571">
            <v>4.7158499999999997</v>
          </cell>
        </row>
        <row r="1572">
          <cell r="A1572" t="str">
            <v>Lait poudre</v>
          </cell>
          <cell r="B1572" t="str">
            <v>Épicerie</v>
          </cell>
          <cell r="C1572" t="str">
            <v>Pcs</v>
          </cell>
          <cell r="D1572">
            <v>3.66</v>
          </cell>
        </row>
        <row r="1573">
          <cell r="A1573" t="str">
            <v>langues de chat</v>
          </cell>
          <cell r="B1573" t="str">
            <v>biscuiterie</v>
          </cell>
          <cell r="C1573" t="str">
            <v>Boite</v>
          </cell>
          <cell r="D1573">
            <v>1.92</v>
          </cell>
        </row>
        <row r="1574">
          <cell r="A1574" t="str">
            <v>lécithine de soja poudre</v>
          </cell>
          <cell r="B1574" t="str">
            <v>Épicerie</v>
          </cell>
          <cell r="C1574" t="str">
            <v>Boite</v>
          </cell>
          <cell r="D1574">
            <v>39.045549999999999</v>
          </cell>
        </row>
        <row r="1575">
          <cell r="A1575" t="str">
            <v>lentille du puy</v>
          </cell>
          <cell r="B1575" t="str">
            <v>Épicerie</v>
          </cell>
          <cell r="C1575" t="str">
            <v>Kg</v>
          </cell>
          <cell r="D1575">
            <v>6.9102499999999996</v>
          </cell>
        </row>
        <row r="1576">
          <cell r="A1576" t="str">
            <v>lentilles  vertes</v>
          </cell>
          <cell r="B1576" t="str">
            <v>Épicerie</v>
          </cell>
          <cell r="C1576" t="str">
            <v>Kg</v>
          </cell>
          <cell r="D1576">
            <v>2.3526500000000001</v>
          </cell>
        </row>
        <row r="1577">
          <cell r="A1577" t="str">
            <v>Lentilles corail</v>
          </cell>
          <cell r="B1577" t="str">
            <v>Épicerie</v>
          </cell>
          <cell r="C1577" t="str">
            <v>Kg</v>
          </cell>
          <cell r="D1577">
            <v>0.88</v>
          </cell>
        </row>
        <row r="1578">
          <cell r="A1578" t="str">
            <v>Lentilles vertes</v>
          </cell>
          <cell r="B1578" t="str">
            <v>Épicerie</v>
          </cell>
          <cell r="C1578" t="str">
            <v>Kg</v>
          </cell>
          <cell r="D1578">
            <v>1.85</v>
          </cell>
        </row>
        <row r="1579">
          <cell r="A1579" t="str">
            <v>Lentilles vertes puy</v>
          </cell>
          <cell r="B1579" t="str">
            <v>Épicerie</v>
          </cell>
          <cell r="C1579" t="str">
            <v>Kg</v>
          </cell>
          <cell r="D1579">
            <v>3.8</v>
          </cell>
        </row>
        <row r="1580">
          <cell r="A1580" t="str">
            <v>Levure</v>
          </cell>
          <cell r="B1580" t="str">
            <v>Épicerie</v>
          </cell>
          <cell r="C1580" t="str">
            <v>Pcs</v>
          </cell>
          <cell r="D1580">
            <v>0.61</v>
          </cell>
        </row>
        <row r="1581">
          <cell r="A1581" t="str">
            <v>levure instantané</v>
          </cell>
          <cell r="B1581" t="str">
            <v>Épicerie</v>
          </cell>
          <cell r="C1581" t="str">
            <v>Paq.</v>
          </cell>
          <cell r="D1581">
            <v>0.64</v>
          </cell>
        </row>
        <row r="1582">
          <cell r="A1582" t="str">
            <v>loukoums</v>
          </cell>
          <cell r="B1582" t="str">
            <v>biscuiterie</v>
          </cell>
          <cell r="C1582" t="str">
            <v>Barq.</v>
          </cell>
          <cell r="D1582">
            <v>3.3</v>
          </cell>
        </row>
        <row r="1583">
          <cell r="A1583" t="str">
            <v>Lychees sirop 1/2</v>
          </cell>
          <cell r="B1583" t="str">
            <v>Épicerie</v>
          </cell>
          <cell r="C1583" t="str">
            <v>Pcs</v>
          </cell>
          <cell r="D1583">
            <v>1.28</v>
          </cell>
        </row>
        <row r="1584">
          <cell r="A1584" t="str">
            <v>macaroni</v>
          </cell>
          <cell r="B1584" t="str">
            <v>Épicerie</v>
          </cell>
          <cell r="C1584" t="str">
            <v>Paq.</v>
          </cell>
          <cell r="D1584">
            <v>0.87</v>
          </cell>
        </row>
        <row r="1585">
          <cell r="A1585" t="str">
            <v>Macédoine conserve</v>
          </cell>
          <cell r="B1585" t="str">
            <v>Épicerie</v>
          </cell>
          <cell r="C1585" t="str">
            <v>Kg</v>
          </cell>
          <cell r="D1585">
            <v>1.52</v>
          </cell>
        </row>
        <row r="1586">
          <cell r="A1586" t="str">
            <v>macédoine de fruits confits</v>
          </cell>
          <cell r="B1586" t="str">
            <v>Épicerie</v>
          </cell>
          <cell r="C1586" t="str">
            <v>Kg</v>
          </cell>
          <cell r="D1586">
            <v>4.8002500000000001</v>
          </cell>
        </row>
        <row r="1587">
          <cell r="A1587" t="str">
            <v>Macédoine surgelé</v>
          </cell>
          <cell r="B1587" t="str">
            <v>Épicerie</v>
          </cell>
          <cell r="C1587" t="str">
            <v>Kg</v>
          </cell>
          <cell r="D1587">
            <v>1.83</v>
          </cell>
        </row>
        <row r="1588">
          <cell r="A1588" t="str">
            <v>mais a pop corn</v>
          </cell>
          <cell r="B1588" t="str">
            <v>Épicerie</v>
          </cell>
          <cell r="C1588" t="str">
            <v>Kg</v>
          </cell>
          <cell r="D1588">
            <v>2.0889000000000002</v>
          </cell>
        </row>
        <row r="1589">
          <cell r="A1589" t="str">
            <v>Maïs en grains 1/1</v>
          </cell>
          <cell r="B1589" t="str">
            <v>Épicerie</v>
          </cell>
          <cell r="C1589" t="str">
            <v>Pcs</v>
          </cell>
          <cell r="D1589">
            <v>2.2799999999999998</v>
          </cell>
        </row>
        <row r="1590">
          <cell r="A1590" t="str">
            <v>Mais grains</v>
          </cell>
          <cell r="B1590" t="str">
            <v>Épicerie</v>
          </cell>
          <cell r="C1590" t="str">
            <v>Kg</v>
          </cell>
          <cell r="D1590">
            <v>1.59</v>
          </cell>
        </row>
        <row r="1591">
          <cell r="A1591" t="str">
            <v>maïzena</v>
          </cell>
          <cell r="B1591" t="str">
            <v>Épicerie</v>
          </cell>
          <cell r="C1591" t="str">
            <v>Paq.</v>
          </cell>
          <cell r="D1591">
            <v>7.0748699999999998</v>
          </cell>
        </row>
        <row r="1592">
          <cell r="A1592" t="str">
            <v>makrout</v>
          </cell>
          <cell r="B1592" t="str">
            <v>biscuiterie</v>
          </cell>
          <cell r="C1592" t="str">
            <v>Barq.</v>
          </cell>
          <cell r="D1592">
            <v>0</v>
          </cell>
        </row>
        <row r="1593">
          <cell r="A1593" t="str">
            <v>marron glace brisure</v>
          </cell>
          <cell r="B1593" t="str">
            <v>Épicerie</v>
          </cell>
          <cell r="C1593" t="str">
            <v>Kg</v>
          </cell>
          <cell r="D1593">
            <v>8.5455000000000005</v>
          </cell>
        </row>
        <row r="1594">
          <cell r="A1594" t="str">
            <v>Marrons cassés sirop 1/1</v>
          </cell>
          <cell r="B1594" t="str">
            <v>Épicerie</v>
          </cell>
          <cell r="C1594" t="str">
            <v>Pcs</v>
          </cell>
          <cell r="D1594">
            <v>6.52</v>
          </cell>
        </row>
        <row r="1595">
          <cell r="A1595" t="str">
            <v>Marrons crème 1/1</v>
          </cell>
          <cell r="B1595" t="str">
            <v>Épicerie</v>
          </cell>
          <cell r="C1595" t="str">
            <v>Pcs</v>
          </cell>
          <cell r="D1595">
            <v>2.46</v>
          </cell>
        </row>
        <row r="1596">
          <cell r="A1596" t="str">
            <v>Marrons entiers sirop 1/1</v>
          </cell>
          <cell r="B1596" t="str">
            <v>Épicerie</v>
          </cell>
          <cell r="C1596" t="str">
            <v>Pcs</v>
          </cell>
          <cell r="D1596">
            <v>15.93</v>
          </cell>
        </row>
        <row r="1597">
          <cell r="A1597" t="str">
            <v>Marrons entiers surgelés</v>
          </cell>
          <cell r="B1597" t="str">
            <v>Épicerie</v>
          </cell>
          <cell r="C1597" t="str">
            <v>Kg</v>
          </cell>
          <cell r="D1597">
            <v>4.18</v>
          </cell>
        </row>
        <row r="1598">
          <cell r="A1598" t="str">
            <v>Marrons pâte sucrée 1/1</v>
          </cell>
          <cell r="B1598" t="str">
            <v>Épicerie</v>
          </cell>
          <cell r="C1598" t="str">
            <v>Pcs</v>
          </cell>
          <cell r="D1598">
            <v>5.79</v>
          </cell>
        </row>
        <row r="1599">
          <cell r="A1599" t="str">
            <v>Marrons purée salée 1/1</v>
          </cell>
          <cell r="B1599" t="str">
            <v>Épicerie</v>
          </cell>
          <cell r="C1599" t="str">
            <v>Pcs</v>
          </cell>
          <cell r="D1599">
            <v>2.15</v>
          </cell>
        </row>
        <row r="1600">
          <cell r="A1600" t="str">
            <v>mayonnaise flacon souple</v>
          </cell>
          <cell r="B1600" t="str">
            <v>Épicerie</v>
          </cell>
          <cell r="C1600" t="str">
            <v>Pcs</v>
          </cell>
          <cell r="D1600">
            <v>4.6389860000000001</v>
          </cell>
        </row>
        <row r="1601">
          <cell r="A1601" t="str">
            <v>Melon entier confit </v>
          </cell>
          <cell r="B1601" t="str">
            <v>Épicerie</v>
          </cell>
          <cell r="C1601" t="str">
            <v>Kg</v>
          </cell>
          <cell r="D1601">
            <v>4.8899999999999997</v>
          </cell>
        </row>
        <row r="1602">
          <cell r="A1602" t="str">
            <v>miel</v>
          </cell>
          <cell r="B1602" t="str">
            <v>Épicerie</v>
          </cell>
          <cell r="C1602" t="str">
            <v>Pot.</v>
          </cell>
          <cell r="D1602">
            <v>7.4061000000000003</v>
          </cell>
        </row>
        <row r="1603">
          <cell r="A1603" t="str">
            <v>miel coupelle 20g</v>
          </cell>
          <cell r="B1603" t="str">
            <v>Épicerie</v>
          </cell>
          <cell r="C1603" t="str">
            <v>Pcs</v>
          </cell>
          <cell r="D1603">
            <v>0.24265</v>
          </cell>
        </row>
        <row r="1604">
          <cell r="A1604" t="str">
            <v>miel de châtaignes</v>
          </cell>
          <cell r="B1604" t="str">
            <v>Épicerie</v>
          </cell>
          <cell r="C1604" t="str">
            <v>Kg</v>
          </cell>
          <cell r="D1604">
            <v>17.080449999999999</v>
          </cell>
        </row>
        <row r="1605">
          <cell r="A1605" t="str">
            <v>Miel toutes fleurs</v>
          </cell>
          <cell r="B1605" t="str">
            <v>Épicerie</v>
          </cell>
          <cell r="C1605" t="str">
            <v>Kg</v>
          </cell>
          <cell r="D1605">
            <v>4.8</v>
          </cell>
        </row>
        <row r="1606">
          <cell r="A1606" t="str">
            <v>mimosa grain</v>
          </cell>
          <cell r="B1606" t="str">
            <v>Épicerie</v>
          </cell>
          <cell r="C1606" t="str">
            <v>Paq.</v>
          </cell>
          <cell r="D1606">
            <v>13.240114999999999</v>
          </cell>
        </row>
        <row r="1607">
          <cell r="A1607" t="str">
            <v>Mimosa grains</v>
          </cell>
          <cell r="B1607" t="str">
            <v>Épicerie</v>
          </cell>
          <cell r="C1607" t="str">
            <v>Kg</v>
          </cell>
          <cell r="D1607">
            <v>6.46</v>
          </cell>
        </row>
        <row r="1608">
          <cell r="A1608" t="str">
            <v>Mirabelles sirop 1/1</v>
          </cell>
          <cell r="B1608" t="str">
            <v>Épicerie</v>
          </cell>
          <cell r="C1608" t="str">
            <v>Pcs</v>
          </cell>
          <cell r="D1608">
            <v>4.5199999999999996</v>
          </cell>
        </row>
        <row r="1609">
          <cell r="A1609" t="str">
            <v>Mirabelles sirop 3/1</v>
          </cell>
          <cell r="B1609" t="str">
            <v>Épicerie</v>
          </cell>
          <cell r="C1609" t="str">
            <v>Pcs</v>
          </cell>
          <cell r="D1609">
            <v>3.73</v>
          </cell>
        </row>
        <row r="1610">
          <cell r="A1610" t="str">
            <v>miso</v>
          </cell>
          <cell r="B1610" t="str">
            <v>Épicerie</v>
          </cell>
          <cell r="C1610" t="str">
            <v>Kg</v>
          </cell>
          <cell r="D1610">
            <v>0</v>
          </cell>
        </row>
        <row r="1611">
          <cell r="A1611" t="str">
            <v>morille extra</v>
          </cell>
          <cell r="B1611" t="str">
            <v>Épicerie</v>
          </cell>
          <cell r="C1611" t="str">
            <v>Pot.</v>
          </cell>
          <cell r="D1611">
            <v>129.80719999999999</v>
          </cell>
        </row>
        <row r="1612">
          <cell r="A1612" t="str">
            <v>Morilles séches</v>
          </cell>
          <cell r="B1612" t="str">
            <v>Épicerie</v>
          </cell>
          <cell r="C1612" t="str">
            <v>Kg</v>
          </cell>
          <cell r="D1612">
            <v>136.79</v>
          </cell>
        </row>
        <row r="1613">
          <cell r="A1613" t="str">
            <v>Morilles séchés</v>
          </cell>
          <cell r="B1613" t="str">
            <v>Épicerie</v>
          </cell>
          <cell r="C1613" t="str">
            <v>Kg</v>
          </cell>
          <cell r="D1613">
            <v>157.19</v>
          </cell>
        </row>
        <row r="1614">
          <cell r="A1614" t="str">
            <v>Mousserons secs</v>
          </cell>
          <cell r="B1614" t="str">
            <v>Épicerie</v>
          </cell>
          <cell r="C1614" t="str">
            <v>Kg</v>
          </cell>
          <cell r="D1614">
            <v>0</v>
          </cell>
        </row>
        <row r="1615">
          <cell r="A1615" t="str">
            <v>Mousserons surgelés</v>
          </cell>
          <cell r="B1615" t="str">
            <v>Épicerie</v>
          </cell>
          <cell r="C1615" t="str">
            <v>Kg</v>
          </cell>
          <cell r="D1615">
            <v>5.27</v>
          </cell>
        </row>
        <row r="1616">
          <cell r="A1616" t="str">
            <v>moutarde a l'ancienne</v>
          </cell>
          <cell r="B1616" t="str">
            <v>condiments</v>
          </cell>
          <cell r="C1616" t="str">
            <v>Pot.</v>
          </cell>
          <cell r="D1616">
            <v>2.79575</v>
          </cell>
        </row>
        <row r="1617">
          <cell r="A1617" t="str">
            <v>moutarde amora seau</v>
          </cell>
          <cell r="B1617" t="str">
            <v>Épicerie</v>
          </cell>
          <cell r="C1617" t="str">
            <v>Kg</v>
          </cell>
          <cell r="D1617">
            <v>3.8338700000000001</v>
          </cell>
        </row>
        <row r="1618">
          <cell r="A1618" t="str">
            <v>Moutarde blanche</v>
          </cell>
          <cell r="B1618" t="str">
            <v>Épicerie</v>
          </cell>
          <cell r="C1618" t="str">
            <v>Kg</v>
          </cell>
          <cell r="D1618">
            <v>2</v>
          </cell>
        </row>
        <row r="1619">
          <cell r="A1619" t="str">
            <v>Moutarde de Meaux 500 gr</v>
          </cell>
          <cell r="B1619" t="str">
            <v>Épicerie</v>
          </cell>
          <cell r="C1619" t="str">
            <v>Kg</v>
          </cell>
          <cell r="D1619">
            <v>5.26</v>
          </cell>
        </row>
        <row r="1620">
          <cell r="A1620" t="str">
            <v>Moutarde Dijon</v>
          </cell>
          <cell r="B1620" t="str">
            <v>Épicerie</v>
          </cell>
          <cell r="C1620" t="str">
            <v>Pot.</v>
          </cell>
          <cell r="D1620">
            <v>1.51</v>
          </cell>
        </row>
        <row r="1621">
          <cell r="A1621" t="str">
            <v>moutarde en dosettes</v>
          </cell>
          <cell r="B1621" t="str">
            <v>condiments</v>
          </cell>
          <cell r="C1621" t="str">
            <v>Pcs</v>
          </cell>
          <cell r="D1621">
            <v>3.8802999999999997E-2</v>
          </cell>
        </row>
        <row r="1622">
          <cell r="A1622" t="str">
            <v>Moutarde estragon /0,25</v>
          </cell>
          <cell r="B1622" t="str">
            <v>Épicerie</v>
          </cell>
          <cell r="C1622" t="str">
            <v>Pot.</v>
          </cell>
          <cell r="D1622">
            <v>0.95</v>
          </cell>
        </row>
        <row r="1623">
          <cell r="A1623" t="str">
            <v>Moutarde Meaux</v>
          </cell>
          <cell r="B1623" t="str">
            <v>Épicerie</v>
          </cell>
          <cell r="C1623" t="str">
            <v>Kg</v>
          </cell>
          <cell r="D1623">
            <v>2.82</v>
          </cell>
        </row>
        <row r="1624">
          <cell r="A1624" t="str">
            <v>Moutarde savora</v>
          </cell>
          <cell r="B1624" t="str">
            <v>Épicerie</v>
          </cell>
          <cell r="C1624" t="str">
            <v>Pot.</v>
          </cell>
          <cell r="D1624">
            <v>1.3</v>
          </cell>
        </row>
        <row r="1625">
          <cell r="A1625" t="str">
            <v>muscade en poudre</v>
          </cell>
          <cell r="B1625" t="str">
            <v>Épicerie</v>
          </cell>
          <cell r="C1625" t="str">
            <v>Pot.</v>
          </cell>
          <cell r="D1625">
            <v>17.170124999999999</v>
          </cell>
        </row>
        <row r="1626">
          <cell r="A1626" t="str">
            <v>muscade entière</v>
          </cell>
          <cell r="B1626" t="str">
            <v>Épicerie</v>
          </cell>
          <cell r="C1626" t="str">
            <v>Sachet</v>
          </cell>
          <cell r="D1626">
            <v>6.8047500000000003</v>
          </cell>
        </row>
        <row r="1627">
          <cell r="A1627" t="str">
            <v>Muscade N.</v>
          </cell>
          <cell r="B1627" t="str">
            <v>Épicerie</v>
          </cell>
          <cell r="C1627" t="str">
            <v>Pcs</v>
          </cell>
          <cell r="D1627">
            <v>0.27</v>
          </cell>
        </row>
        <row r="1628">
          <cell r="A1628" t="str">
            <v>Muscade poudre</v>
          </cell>
          <cell r="B1628" t="str">
            <v>Épicerie</v>
          </cell>
          <cell r="C1628" t="str">
            <v>Kg</v>
          </cell>
          <cell r="D1628">
            <v>5.14</v>
          </cell>
        </row>
        <row r="1629">
          <cell r="A1629" t="str">
            <v>Myrtilles sirop 1/1</v>
          </cell>
          <cell r="B1629" t="str">
            <v>Épicerie</v>
          </cell>
          <cell r="C1629" t="str">
            <v>Pcs</v>
          </cell>
          <cell r="D1629">
            <v>0</v>
          </cell>
        </row>
        <row r="1630">
          <cell r="A1630" t="str">
            <v>Myrtilles surgelées</v>
          </cell>
          <cell r="B1630" t="str">
            <v>Épicerie</v>
          </cell>
          <cell r="C1630" t="str">
            <v>Kg</v>
          </cell>
          <cell r="D1630">
            <v>3.25</v>
          </cell>
        </row>
        <row r="1631">
          <cell r="A1631" t="str">
            <v>nappage a froid neutre</v>
          </cell>
          <cell r="B1631" t="str">
            <v>Épicerie</v>
          </cell>
          <cell r="C1631" t="str">
            <v>Kg</v>
          </cell>
          <cell r="D1631">
            <v>5.2644500000000001</v>
          </cell>
        </row>
        <row r="1632">
          <cell r="A1632" t="str">
            <v>Nappage blond</v>
          </cell>
          <cell r="B1632" t="str">
            <v>Épicerie</v>
          </cell>
          <cell r="C1632" t="str">
            <v>Kg</v>
          </cell>
          <cell r="D1632">
            <v>2.77</v>
          </cell>
        </row>
        <row r="1633">
          <cell r="A1633" t="str">
            <v>nappage rouge</v>
          </cell>
          <cell r="B1633" t="str">
            <v>Épicerie</v>
          </cell>
          <cell r="C1633" t="str">
            <v>Kg</v>
          </cell>
          <cell r="D1633">
            <v>2.2234129999999999</v>
          </cell>
        </row>
        <row r="1634">
          <cell r="A1634" t="str">
            <v>nesquik</v>
          </cell>
          <cell r="B1634" t="str">
            <v>Épicerie</v>
          </cell>
          <cell r="C1634" t="str">
            <v>Boite</v>
          </cell>
          <cell r="D1634">
            <v>3.8149999999999999</v>
          </cell>
        </row>
        <row r="1635">
          <cell r="A1635" t="str">
            <v>noisette concassée</v>
          </cell>
          <cell r="B1635" t="str">
            <v>Épicerie</v>
          </cell>
          <cell r="C1635" t="str">
            <v>Kg</v>
          </cell>
          <cell r="D1635">
            <v>0</v>
          </cell>
        </row>
        <row r="1636">
          <cell r="A1636" t="str">
            <v>noisette en poudre</v>
          </cell>
          <cell r="B1636" t="str">
            <v>Épicerie</v>
          </cell>
          <cell r="C1636" t="str">
            <v>Kg</v>
          </cell>
          <cell r="D1636">
            <v>32.726100000000002</v>
          </cell>
        </row>
        <row r="1637">
          <cell r="A1637" t="str">
            <v>Noisettes entières</v>
          </cell>
          <cell r="B1637" t="str">
            <v>Épicerie</v>
          </cell>
          <cell r="C1637" t="str">
            <v>Kg</v>
          </cell>
          <cell r="D1637">
            <v>7.53</v>
          </cell>
        </row>
        <row r="1638">
          <cell r="A1638" t="str">
            <v>Noisettes poudre</v>
          </cell>
          <cell r="B1638" t="str">
            <v>Épicerie</v>
          </cell>
          <cell r="C1638" t="str">
            <v>Kg</v>
          </cell>
          <cell r="D1638">
            <v>7.96</v>
          </cell>
        </row>
        <row r="1639">
          <cell r="A1639" t="str">
            <v>Noix cerneaux</v>
          </cell>
          <cell r="B1639" t="str">
            <v>Épicerie</v>
          </cell>
          <cell r="C1639" t="str">
            <v>Kg</v>
          </cell>
          <cell r="D1639">
            <v>20.38</v>
          </cell>
        </row>
        <row r="1640">
          <cell r="A1640" t="str">
            <v>Noix de cajou</v>
          </cell>
          <cell r="B1640" t="str">
            <v>Épicerie</v>
          </cell>
          <cell r="C1640" t="str">
            <v>Kg</v>
          </cell>
          <cell r="D1640">
            <v>17.5</v>
          </cell>
        </row>
        <row r="1641">
          <cell r="A1641" t="str">
            <v>noix de coco</v>
          </cell>
          <cell r="B1641" t="str">
            <v>Épicerie</v>
          </cell>
          <cell r="C1641" t="str">
            <v>Paq.</v>
          </cell>
          <cell r="D1641">
            <v>0</v>
          </cell>
        </row>
        <row r="1642">
          <cell r="A1642" t="str">
            <v>Noix de coco râpée</v>
          </cell>
          <cell r="B1642" t="str">
            <v>Épicerie</v>
          </cell>
          <cell r="C1642" t="str">
            <v>Kg</v>
          </cell>
          <cell r="D1642">
            <v>2.77</v>
          </cell>
        </row>
        <row r="1643">
          <cell r="A1643" t="str">
            <v>Noix de muscade</v>
          </cell>
          <cell r="B1643" t="str">
            <v>Épicerie</v>
          </cell>
          <cell r="C1643" t="str">
            <v>Kg</v>
          </cell>
          <cell r="D1643">
            <v>8.3800000000000008</v>
          </cell>
        </row>
        <row r="1644">
          <cell r="A1644" t="str">
            <v>Noix de pécan</v>
          </cell>
          <cell r="B1644" t="str">
            <v>Épicerie</v>
          </cell>
          <cell r="C1644" t="str">
            <v>Kg</v>
          </cell>
          <cell r="D1644">
            <v>22.09</v>
          </cell>
        </row>
        <row r="1645">
          <cell r="A1645" t="str">
            <v>Nougasec</v>
          </cell>
          <cell r="B1645" t="str">
            <v>Épicerie</v>
          </cell>
          <cell r="C1645" t="str">
            <v>Kg</v>
          </cell>
          <cell r="D1645">
            <v>8.15</v>
          </cell>
        </row>
        <row r="1646">
          <cell r="A1646" t="str">
            <v>Nouilles</v>
          </cell>
          <cell r="B1646" t="str">
            <v>Épicerie</v>
          </cell>
          <cell r="C1646" t="str">
            <v>Kg</v>
          </cell>
          <cell r="D1646">
            <v>0.95</v>
          </cell>
        </row>
        <row r="1647">
          <cell r="A1647" t="str">
            <v>Nouilles fraîche</v>
          </cell>
          <cell r="B1647" t="str">
            <v>Épicerie</v>
          </cell>
          <cell r="C1647" t="str">
            <v>Kg</v>
          </cell>
          <cell r="D1647">
            <v>4.7</v>
          </cell>
        </row>
        <row r="1648">
          <cell r="A1648" t="str">
            <v>nuoc man</v>
          </cell>
          <cell r="B1648" t="str">
            <v>Épicerie</v>
          </cell>
          <cell r="C1648" t="str">
            <v>Pcs</v>
          </cell>
          <cell r="D1648">
            <v>2.76</v>
          </cell>
        </row>
        <row r="1649">
          <cell r="A1649" t="str">
            <v>Nuoc-Mam</v>
          </cell>
          <cell r="B1649" t="str">
            <v>Épicerie</v>
          </cell>
          <cell r="C1649" t="str">
            <v>Pcs</v>
          </cell>
          <cell r="D1649">
            <v>2.93</v>
          </cell>
        </row>
        <row r="1650">
          <cell r="A1650" t="str">
            <v>Nutella</v>
          </cell>
          <cell r="B1650" t="str">
            <v>Épicerie</v>
          </cell>
          <cell r="C1650" t="str">
            <v>Pot.</v>
          </cell>
          <cell r="D1650">
            <v>4.92</v>
          </cell>
        </row>
        <row r="1651">
          <cell r="A1651" t="str">
            <v>Nutella 1 kg</v>
          </cell>
          <cell r="B1651" t="str">
            <v>Épicerie</v>
          </cell>
          <cell r="C1651" t="str">
            <v>Kg</v>
          </cell>
          <cell r="D1651">
            <v>0</v>
          </cell>
        </row>
        <row r="1652">
          <cell r="A1652" t="str">
            <v>Nutella dosette 20g</v>
          </cell>
          <cell r="B1652" t="str">
            <v>Épicerie</v>
          </cell>
          <cell r="C1652" t="str">
            <v>Pcs</v>
          </cell>
          <cell r="D1652">
            <v>0.186419</v>
          </cell>
        </row>
        <row r="1653">
          <cell r="A1653" t="str">
            <v>Œufs caille</v>
          </cell>
          <cell r="B1653" t="str">
            <v>Épicerie</v>
          </cell>
          <cell r="C1653" t="str">
            <v>Pcs</v>
          </cell>
          <cell r="D1653">
            <v>0.1</v>
          </cell>
        </row>
        <row r="1654">
          <cell r="A1654" t="str">
            <v>Œufs de saumon 50g</v>
          </cell>
          <cell r="B1654" t="str">
            <v>Épicerie</v>
          </cell>
          <cell r="C1654" t="str">
            <v>Pcs</v>
          </cell>
          <cell r="D1654">
            <v>4.0999999999999996</v>
          </cell>
        </row>
        <row r="1655">
          <cell r="A1655" t="str">
            <v>Œufs lump 50g</v>
          </cell>
          <cell r="B1655" t="str">
            <v>Épicerie</v>
          </cell>
          <cell r="C1655" t="str">
            <v>Pcs</v>
          </cell>
          <cell r="D1655">
            <v>1.68</v>
          </cell>
        </row>
        <row r="1656">
          <cell r="A1656" t="str">
            <v>Oignon vinaigre</v>
          </cell>
          <cell r="B1656" t="str">
            <v>Épicerie</v>
          </cell>
          <cell r="C1656" t="str">
            <v>Bcl.</v>
          </cell>
          <cell r="D1656">
            <v>0.95</v>
          </cell>
        </row>
        <row r="1657">
          <cell r="A1657" t="str">
            <v>Oignons blancs vinaigre 1/1</v>
          </cell>
          <cell r="B1657" t="str">
            <v>Épicerie</v>
          </cell>
          <cell r="C1657" t="str">
            <v>Pcs</v>
          </cell>
          <cell r="D1657">
            <v>2.56</v>
          </cell>
        </row>
        <row r="1658">
          <cell r="A1658" t="str">
            <v>Oignons grelots surgelés</v>
          </cell>
          <cell r="B1658" t="str">
            <v>Épicerie</v>
          </cell>
          <cell r="C1658" t="str">
            <v>Kg</v>
          </cell>
          <cell r="D1658">
            <v>1.78</v>
          </cell>
        </row>
        <row r="1659">
          <cell r="A1659" t="str">
            <v>olive de Nice</v>
          </cell>
          <cell r="B1659" t="str">
            <v>condiments</v>
          </cell>
          <cell r="C1659" t="str">
            <v>Pot.</v>
          </cell>
          <cell r="D1659">
            <v>2.8</v>
          </cell>
        </row>
        <row r="1660">
          <cell r="A1660" t="str">
            <v>olives noires  entières</v>
          </cell>
          <cell r="B1660" t="str">
            <v>Épicerie</v>
          </cell>
          <cell r="C1660" t="str">
            <v>B.4/4</v>
          </cell>
          <cell r="D1660">
            <v>2.2155</v>
          </cell>
        </row>
        <row r="1661">
          <cell r="A1661" t="str">
            <v>Olives noires 1/1</v>
          </cell>
          <cell r="B1661" t="str">
            <v>Épicerie</v>
          </cell>
          <cell r="C1661" t="str">
            <v>Pcs</v>
          </cell>
          <cell r="D1661">
            <v>1.49</v>
          </cell>
        </row>
        <row r="1662">
          <cell r="A1662" t="str">
            <v>Olives noires bte</v>
          </cell>
          <cell r="B1662" t="str">
            <v>Épicerie</v>
          </cell>
          <cell r="C1662" t="str">
            <v>Kg</v>
          </cell>
          <cell r="D1662">
            <v>1.74</v>
          </cell>
        </row>
        <row r="1663">
          <cell r="A1663" t="str">
            <v>Olives noires denoyo</v>
          </cell>
          <cell r="B1663" t="str">
            <v>Épicerie</v>
          </cell>
          <cell r="C1663" t="str">
            <v>Kg</v>
          </cell>
          <cell r="D1663">
            <v>1.98</v>
          </cell>
        </row>
        <row r="1664">
          <cell r="A1664" t="str">
            <v>Olives verte</v>
          </cell>
          <cell r="B1664" t="str">
            <v>Épicerie</v>
          </cell>
          <cell r="C1664" t="str">
            <v>Kg</v>
          </cell>
          <cell r="D1664">
            <v>1.66</v>
          </cell>
        </row>
        <row r="1665">
          <cell r="A1665" t="str">
            <v>Olives verte denoyo</v>
          </cell>
          <cell r="B1665" t="str">
            <v>Épicerie</v>
          </cell>
          <cell r="C1665" t="str">
            <v>Kg</v>
          </cell>
          <cell r="D1665">
            <v>1.75</v>
          </cell>
        </row>
        <row r="1666">
          <cell r="A1666" t="str">
            <v>Olives vertes 1/1</v>
          </cell>
          <cell r="B1666" t="str">
            <v>Épicerie</v>
          </cell>
          <cell r="C1666" t="str">
            <v>Pcs</v>
          </cell>
          <cell r="D1666">
            <v>1.47</v>
          </cell>
        </row>
        <row r="1667">
          <cell r="A1667" t="str">
            <v>Orange écorce confite</v>
          </cell>
          <cell r="B1667" t="str">
            <v>Épicerie</v>
          </cell>
          <cell r="C1667" t="str">
            <v>Kg</v>
          </cell>
          <cell r="D1667">
            <v>6.89</v>
          </cell>
        </row>
        <row r="1668">
          <cell r="A1668" t="str">
            <v>Origan</v>
          </cell>
          <cell r="B1668" t="str">
            <v>Épicerie</v>
          </cell>
          <cell r="C1668" t="str">
            <v>Kg</v>
          </cell>
          <cell r="D1668">
            <v>1.43</v>
          </cell>
        </row>
        <row r="1669">
          <cell r="A1669" t="str">
            <v>Oseille bocal</v>
          </cell>
          <cell r="B1669" t="str">
            <v>Épicerie</v>
          </cell>
          <cell r="C1669" t="str">
            <v>Bcl.</v>
          </cell>
          <cell r="D1669">
            <v>5.17</v>
          </cell>
        </row>
        <row r="1670">
          <cell r="A1670" t="str">
            <v>pailleté feuillantine 2.5 kg</v>
          </cell>
          <cell r="B1670" t="str">
            <v>Épicerie</v>
          </cell>
          <cell r="C1670" t="str">
            <v>Seau</v>
          </cell>
          <cell r="D1670">
            <v>23.737500000000001</v>
          </cell>
        </row>
        <row r="1671">
          <cell r="A1671" t="str">
            <v>Pain baguette</v>
          </cell>
          <cell r="B1671" t="str">
            <v>Épicerie</v>
          </cell>
          <cell r="C1671" t="str">
            <v>Pcs</v>
          </cell>
          <cell r="D1671">
            <v>0.42</v>
          </cell>
        </row>
        <row r="1672">
          <cell r="A1672" t="str">
            <v>Pain Baguettes</v>
          </cell>
          <cell r="B1672" t="str">
            <v>Épicerie</v>
          </cell>
          <cell r="C1672" t="str">
            <v>Pcs</v>
          </cell>
          <cell r="D1672">
            <v>1</v>
          </cell>
        </row>
        <row r="1673">
          <cell r="A1673" t="str">
            <v>Pain boule  55 gr</v>
          </cell>
          <cell r="B1673" t="str">
            <v>Épicerie</v>
          </cell>
          <cell r="C1673" t="str">
            <v>Pcs</v>
          </cell>
          <cell r="D1673">
            <v>0.12</v>
          </cell>
        </row>
        <row r="1674">
          <cell r="A1674" t="str">
            <v>Pain de campagne</v>
          </cell>
          <cell r="B1674" t="str">
            <v>Épicerie</v>
          </cell>
          <cell r="C1674" t="str">
            <v>Pcs</v>
          </cell>
          <cell r="D1674">
            <v>0.8</v>
          </cell>
        </row>
        <row r="1675">
          <cell r="A1675" t="str">
            <v>Pain de mie</v>
          </cell>
          <cell r="B1675" t="str">
            <v>Épicerie</v>
          </cell>
          <cell r="C1675" t="str">
            <v>Pcs</v>
          </cell>
          <cell r="D1675">
            <v>1.67</v>
          </cell>
        </row>
        <row r="1676">
          <cell r="A1676" t="str">
            <v>Pain de mie entier</v>
          </cell>
          <cell r="B1676" t="str">
            <v>Épicerie</v>
          </cell>
          <cell r="C1676" t="str">
            <v>Pcs</v>
          </cell>
          <cell r="D1676">
            <v>3.29</v>
          </cell>
        </row>
        <row r="1677">
          <cell r="A1677" t="str">
            <v>Pain de mie rond</v>
          </cell>
          <cell r="B1677" t="str">
            <v>Épicerie</v>
          </cell>
          <cell r="C1677" t="str">
            <v>Pcs</v>
          </cell>
          <cell r="D1677">
            <v>0.72</v>
          </cell>
        </row>
        <row r="1678">
          <cell r="A1678" t="str">
            <v>Pain de mie tranche horizontal</v>
          </cell>
          <cell r="B1678" t="str">
            <v>Épicerie</v>
          </cell>
          <cell r="C1678" t="str">
            <v>Pcs</v>
          </cell>
          <cell r="D1678">
            <v>3.81</v>
          </cell>
        </row>
        <row r="1679">
          <cell r="A1679" t="str">
            <v>Pain de mie tranche vertical</v>
          </cell>
          <cell r="B1679" t="str">
            <v>Épicerie</v>
          </cell>
          <cell r="C1679" t="str">
            <v>Pcs</v>
          </cell>
          <cell r="D1679">
            <v>3.81</v>
          </cell>
        </row>
        <row r="1680">
          <cell r="A1680" t="str">
            <v>Pain de seigle</v>
          </cell>
          <cell r="B1680" t="str">
            <v>Épicerie</v>
          </cell>
          <cell r="C1680" t="str">
            <v>Pcs</v>
          </cell>
          <cell r="D1680">
            <v>1.28</v>
          </cell>
        </row>
        <row r="1681">
          <cell r="A1681" t="str">
            <v>Pain d'épices</v>
          </cell>
          <cell r="B1681" t="str">
            <v>Épicerie</v>
          </cell>
          <cell r="C1681" t="str">
            <v>Pcs</v>
          </cell>
          <cell r="D1681">
            <v>1.71</v>
          </cell>
        </row>
        <row r="1682">
          <cell r="A1682" t="str">
            <v>pain épice</v>
          </cell>
          <cell r="B1682" t="str">
            <v>biscuiterie</v>
          </cell>
          <cell r="C1682" t="str">
            <v>Pcs</v>
          </cell>
          <cell r="D1682">
            <v>1.5455749999999999</v>
          </cell>
        </row>
        <row r="1683">
          <cell r="A1683" t="str">
            <v>Pain surprise prétranché</v>
          </cell>
          <cell r="B1683" t="str">
            <v>Épicerie</v>
          </cell>
          <cell r="C1683" t="str">
            <v>Pcs</v>
          </cell>
          <cell r="D1683">
            <v>2.16</v>
          </cell>
        </row>
        <row r="1684">
          <cell r="A1684" t="str">
            <v>pains pour burgers</v>
          </cell>
          <cell r="B1684" t="str">
            <v>Épicerie</v>
          </cell>
          <cell r="C1684" t="str">
            <v>Paq.</v>
          </cell>
          <cell r="D1684">
            <v>1.62</v>
          </cell>
        </row>
        <row r="1685">
          <cell r="A1685" t="str">
            <v>papillotes</v>
          </cell>
          <cell r="B1685" t="str">
            <v>Épicerie</v>
          </cell>
          <cell r="C1685" t="str">
            <v>Paq.</v>
          </cell>
          <cell r="D1685">
            <v>7.8</v>
          </cell>
        </row>
        <row r="1686">
          <cell r="A1686" t="str">
            <v>paprika</v>
          </cell>
          <cell r="B1686" t="str">
            <v>Épicerie</v>
          </cell>
          <cell r="C1686" t="str">
            <v>Pot.</v>
          </cell>
          <cell r="D1686">
            <v>7.1212499999999999</v>
          </cell>
        </row>
        <row r="1687">
          <cell r="A1687" t="str">
            <v>Pâte à glacer blonde</v>
          </cell>
          <cell r="B1687" t="str">
            <v>Épicerie</v>
          </cell>
          <cell r="C1687" t="str">
            <v>Kg</v>
          </cell>
          <cell r="D1687">
            <v>0</v>
          </cell>
        </row>
        <row r="1688">
          <cell r="A1688" t="str">
            <v>Pâte à glacer brune</v>
          </cell>
          <cell r="B1688" t="str">
            <v>Épicerie</v>
          </cell>
          <cell r="C1688" t="str">
            <v>Kg</v>
          </cell>
          <cell r="D1688">
            <v>3.83</v>
          </cell>
        </row>
        <row r="1689">
          <cell r="A1689" t="str">
            <v>Pâte à glacer noire</v>
          </cell>
          <cell r="B1689" t="str">
            <v>Épicerie</v>
          </cell>
          <cell r="C1689" t="str">
            <v>Kg</v>
          </cell>
          <cell r="D1689">
            <v>6.24</v>
          </cell>
        </row>
        <row r="1690">
          <cell r="A1690" t="str">
            <v>pate a pistache</v>
          </cell>
          <cell r="B1690" t="str">
            <v>Épicerie</v>
          </cell>
          <cell r="C1690" t="str">
            <v>Boite</v>
          </cell>
          <cell r="D1690">
            <v>44.70035</v>
          </cell>
        </row>
        <row r="1691">
          <cell r="A1691" t="str">
            <v>Pâte à pistache</v>
          </cell>
          <cell r="B1691" t="str">
            <v>Épicerie</v>
          </cell>
          <cell r="C1691" t="str">
            <v>Kg</v>
          </cell>
          <cell r="D1691">
            <v>18.5</v>
          </cell>
        </row>
        <row r="1692">
          <cell r="A1692" t="str">
            <v>pate a sucre 2x250g</v>
          </cell>
          <cell r="B1692" t="str">
            <v>Épicerie</v>
          </cell>
          <cell r="C1692" t="str">
            <v>Pcs</v>
          </cell>
          <cell r="D1692">
            <v>0</v>
          </cell>
        </row>
        <row r="1693">
          <cell r="A1693" t="str">
            <v>Pâte d'amande décor</v>
          </cell>
          <cell r="B1693" t="str">
            <v>Épicerie</v>
          </cell>
          <cell r="C1693" t="str">
            <v>Kg</v>
          </cell>
          <cell r="D1693">
            <v>5.03</v>
          </cell>
        </row>
        <row r="1694">
          <cell r="A1694" t="str">
            <v>Pâte d'amande fondante</v>
          </cell>
          <cell r="B1694" t="str">
            <v>Épicerie</v>
          </cell>
          <cell r="C1694" t="str">
            <v>Kg</v>
          </cell>
          <cell r="D1694">
            <v>7.39</v>
          </cell>
        </row>
        <row r="1695">
          <cell r="A1695" t="str">
            <v>Pâte d'amande rose</v>
          </cell>
          <cell r="B1695" t="str">
            <v>Épicerie</v>
          </cell>
          <cell r="C1695" t="str">
            <v>Kg</v>
          </cell>
          <cell r="D1695">
            <v>4.59</v>
          </cell>
        </row>
        <row r="1696">
          <cell r="A1696" t="str">
            <v>Pâte de cacao</v>
          </cell>
          <cell r="B1696" t="str">
            <v>Épicerie</v>
          </cell>
          <cell r="C1696" t="str">
            <v>Kg</v>
          </cell>
          <cell r="D1696">
            <v>5.04</v>
          </cell>
        </row>
        <row r="1697">
          <cell r="A1697" t="str">
            <v>Pâte de coco 1/8</v>
          </cell>
          <cell r="B1697" t="str">
            <v>Épicerie</v>
          </cell>
          <cell r="C1697" t="str">
            <v>Pcs</v>
          </cell>
          <cell r="D1697">
            <v>0</v>
          </cell>
        </row>
        <row r="1698">
          <cell r="A1698" t="str">
            <v>pate de marron</v>
          </cell>
          <cell r="B1698" t="str">
            <v>Épicerie</v>
          </cell>
          <cell r="C1698" t="str">
            <v>B.4/4</v>
          </cell>
          <cell r="D1698">
            <v>9.3050999999999995</v>
          </cell>
        </row>
        <row r="1699">
          <cell r="A1699" t="str">
            <v>Pâte feuilletée surgelée plaque</v>
          </cell>
          <cell r="B1699" t="str">
            <v>Épicerie</v>
          </cell>
          <cell r="C1699" t="str">
            <v>Kg</v>
          </cell>
          <cell r="D1699">
            <v>4.41</v>
          </cell>
        </row>
        <row r="1700">
          <cell r="A1700" t="str">
            <v>Pâte Filo</v>
          </cell>
          <cell r="B1700" t="str">
            <v>Épicerie</v>
          </cell>
          <cell r="C1700" t="str">
            <v>Kg</v>
          </cell>
          <cell r="D1700">
            <v>3.93</v>
          </cell>
        </row>
        <row r="1701">
          <cell r="A1701" t="str">
            <v>Pâte réglisse</v>
          </cell>
          <cell r="B1701" t="str">
            <v>Épicerie</v>
          </cell>
          <cell r="C1701" t="str">
            <v>Kg</v>
          </cell>
          <cell r="D1701">
            <v>13.1</v>
          </cell>
        </row>
        <row r="1702">
          <cell r="A1702" t="str">
            <v>Pâtes coquillettes</v>
          </cell>
          <cell r="B1702" t="str">
            <v>Épicerie</v>
          </cell>
          <cell r="C1702" t="str">
            <v>Kg</v>
          </cell>
          <cell r="D1702">
            <v>2.16</v>
          </cell>
        </row>
        <row r="1703">
          <cell r="A1703" t="str">
            <v>Pâtes lasagnes</v>
          </cell>
          <cell r="B1703" t="str">
            <v>Épicerie</v>
          </cell>
          <cell r="C1703" t="str">
            <v>Kg</v>
          </cell>
          <cell r="D1703">
            <v>4.55</v>
          </cell>
        </row>
        <row r="1704">
          <cell r="A1704" t="str">
            <v>Pâtes macaronis</v>
          </cell>
          <cell r="B1704" t="str">
            <v>Épicerie</v>
          </cell>
          <cell r="C1704" t="str">
            <v>Kg</v>
          </cell>
          <cell r="D1704">
            <v>1.44</v>
          </cell>
        </row>
        <row r="1705">
          <cell r="A1705" t="str">
            <v>Pâtes nouilles</v>
          </cell>
          <cell r="B1705" t="str">
            <v>Épicerie</v>
          </cell>
          <cell r="C1705" t="str">
            <v>Kg</v>
          </cell>
          <cell r="D1705">
            <v>2</v>
          </cell>
        </row>
        <row r="1706">
          <cell r="A1706" t="str">
            <v>Pâtes spaghettis</v>
          </cell>
          <cell r="B1706" t="str">
            <v>Épicerie</v>
          </cell>
          <cell r="C1706" t="str">
            <v>Kg</v>
          </cell>
          <cell r="D1706">
            <v>1.54</v>
          </cell>
        </row>
        <row r="1707">
          <cell r="A1707" t="str">
            <v>Pâtes tagliatelles</v>
          </cell>
          <cell r="B1707" t="str">
            <v>Épicerie</v>
          </cell>
          <cell r="C1707" t="str">
            <v>Kg</v>
          </cell>
          <cell r="D1707">
            <v>4.3099999999999996</v>
          </cell>
        </row>
        <row r="1708">
          <cell r="A1708" t="str">
            <v>Pâtes vermicelles</v>
          </cell>
          <cell r="B1708" t="str">
            <v>Épicerie</v>
          </cell>
          <cell r="C1708" t="str">
            <v>Kg</v>
          </cell>
          <cell r="D1708">
            <v>0</v>
          </cell>
        </row>
        <row r="1709">
          <cell r="A1709" t="str">
            <v>Patrelle arôme</v>
          </cell>
          <cell r="B1709" t="str">
            <v>Épicerie</v>
          </cell>
          <cell r="C1709" t="str">
            <v>L</v>
          </cell>
          <cell r="D1709">
            <v>0</v>
          </cell>
        </row>
        <row r="1710">
          <cell r="A1710" t="str">
            <v>pavot</v>
          </cell>
          <cell r="B1710" t="str">
            <v>Épicerie</v>
          </cell>
          <cell r="C1710" t="str">
            <v>Pot.</v>
          </cell>
          <cell r="D1710">
            <v>4.2832999999999997</v>
          </cell>
        </row>
        <row r="1711">
          <cell r="A1711" t="str">
            <v>Pêches blanches sirop 3/1</v>
          </cell>
          <cell r="B1711" t="str">
            <v>Épicerie</v>
          </cell>
          <cell r="C1711" t="str">
            <v>Pcs</v>
          </cell>
          <cell r="D1711">
            <v>11.28</v>
          </cell>
        </row>
        <row r="1712">
          <cell r="A1712" t="str">
            <v>Pêches jaunes sirop 1/1</v>
          </cell>
          <cell r="B1712" t="str">
            <v>Épicerie</v>
          </cell>
          <cell r="C1712" t="str">
            <v>Pcs</v>
          </cell>
          <cell r="D1712">
            <v>1.03</v>
          </cell>
        </row>
        <row r="1713">
          <cell r="A1713" t="str">
            <v>pectine jaune</v>
          </cell>
          <cell r="B1713" t="str">
            <v>Épicerie</v>
          </cell>
          <cell r="C1713" t="str">
            <v>Boite</v>
          </cell>
          <cell r="D1713">
            <v>31.61835</v>
          </cell>
        </row>
        <row r="1714">
          <cell r="A1714" t="str">
            <v>pépites de chocolat</v>
          </cell>
          <cell r="B1714" t="str">
            <v>Épicerie</v>
          </cell>
          <cell r="C1714" t="str">
            <v>Kg</v>
          </cell>
          <cell r="D1714">
            <v>5.2328000000000001</v>
          </cell>
        </row>
        <row r="1715">
          <cell r="A1715" t="str">
            <v>Perles argentées</v>
          </cell>
          <cell r="B1715" t="str">
            <v>Épicerie</v>
          </cell>
          <cell r="C1715" t="str">
            <v>Kg</v>
          </cell>
          <cell r="D1715">
            <v>0</v>
          </cell>
        </row>
        <row r="1716">
          <cell r="A1716" t="str">
            <v>Perles du Japon 250 gr</v>
          </cell>
          <cell r="B1716" t="str">
            <v>Épicerie</v>
          </cell>
          <cell r="C1716" t="str">
            <v>Pcs</v>
          </cell>
          <cell r="D1716">
            <v>1.29</v>
          </cell>
        </row>
        <row r="1717">
          <cell r="A1717" t="str">
            <v>petits oignons au vinaigre</v>
          </cell>
          <cell r="B1717" t="str">
            <v>condiments</v>
          </cell>
          <cell r="C1717" t="str">
            <v>B.5/1</v>
          </cell>
          <cell r="D1717">
            <v>8.1129499999999997</v>
          </cell>
        </row>
        <row r="1718">
          <cell r="A1718" t="str">
            <v>Petits pois surgelés</v>
          </cell>
          <cell r="B1718" t="str">
            <v>Épicerie</v>
          </cell>
          <cell r="C1718" t="str">
            <v>Kg</v>
          </cell>
          <cell r="D1718">
            <v>1.19</v>
          </cell>
        </row>
        <row r="1719">
          <cell r="A1719" t="str">
            <v>piccalilli</v>
          </cell>
          <cell r="B1719" t="str">
            <v>condiments</v>
          </cell>
          <cell r="C1719" t="str">
            <v>Pot.</v>
          </cell>
          <cell r="D1719">
            <v>3.04</v>
          </cell>
        </row>
        <row r="1720">
          <cell r="A1720" t="str">
            <v>Pignons de Chine</v>
          </cell>
          <cell r="B1720" t="str">
            <v>Épicerie</v>
          </cell>
          <cell r="C1720" t="str">
            <v>Kg</v>
          </cell>
          <cell r="D1720">
            <v>20.28</v>
          </cell>
        </row>
        <row r="1721">
          <cell r="A1721" t="str">
            <v>piment ancho</v>
          </cell>
          <cell r="B1721" t="str">
            <v>Épicerie</v>
          </cell>
          <cell r="C1721" t="str">
            <v>Pcs</v>
          </cell>
          <cell r="D1721">
            <v>0.48530000000000001</v>
          </cell>
        </row>
        <row r="1722">
          <cell r="A1722" t="str">
            <v>piment d Espelette</v>
          </cell>
          <cell r="B1722" t="str">
            <v>Épicerie</v>
          </cell>
          <cell r="C1722" t="str">
            <v>Flac.</v>
          </cell>
          <cell r="D1722">
            <v>13.11365</v>
          </cell>
        </row>
        <row r="1723">
          <cell r="A1723" t="str">
            <v>Piment de cayenne</v>
          </cell>
          <cell r="B1723" t="str">
            <v>Épicerie</v>
          </cell>
          <cell r="C1723" t="str">
            <v>Kg</v>
          </cell>
          <cell r="D1723">
            <v>3.52</v>
          </cell>
        </row>
        <row r="1724">
          <cell r="A1724" t="str">
            <v>piment fort moulu</v>
          </cell>
          <cell r="B1724" t="str">
            <v>Épicerie</v>
          </cell>
          <cell r="C1724" t="str">
            <v>Paq.</v>
          </cell>
          <cell r="D1724">
            <v>5.7497499999999997</v>
          </cell>
        </row>
        <row r="1725">
          <cell r="A1725" t="str">
            <v>Piments oiseaux</v>
          </cell>
          <cell r="B1725" t="str">
            <v>Épicerie</v>
          </cell>
          <cell r="C1725" t="str">
            <v>Kg</v>
          </cell>
          <cell r="D1725">
            <v>2.52</v>
          </cell>
        </row>
        <row r="1726">
          <cell r="A1726" t="str">
            <v>Pimientos rouges</v>
          </cell>
          <cell r="B1726" t="str">
            <v>Épicerie</v>
          </cell>
          <cell r="C1726" t="str">
            <v>Boite</v>
          </cell>
          <cell r="D1726">
            <v>0.75</v>
          </cell>
        </row>
        <row r="1727">
          <cell r="A1727" t="str">
            <v>pingouin ketchup</v>
          </cell>
          <cell r="B1727" t="str">
            <v>Épicerie</v>
          </cell>
          <cell r="C1727" t="str">
            <v>Pcs</v>
          </cell>
          <cell r="D1727">
            <v>27.7043</v>
          </cell>
        </row>
        <row r="1728">
          <cell r="A1728" t="str">
            <v>pinguin moutarde</v>
          </cell>
          <cell r="B1728" t="str">
            <v>Épicerie</v>
          </cell>
          <cell r="C1728" t="str">
            <v>Bid.</v>
          </cell>
          <cell r="D1728">
            <v>16.5213</v>
          </cell>
        </row>
        <row r="1729">
          <cell r="A1729" t="str">
            <v>pistache éclat</v>
          </cell>
          <cell r="B1729" t="str">
            <v>Épicerie</v>
          </cell>
          <cell r="C1729" t="str">
            <v>Kg</v>
          </cell>
          <cell r="D1729">
            <v>0</v>
          </cell>
        </row>
        <row r="1730">
          <cell r="A1730" t="str">
            <v>pistache en poudre</v>
          </cell>
          <cell r="B1730" t="str">
            <v>Épicerie</v>
          </cell>
          <cell r="C1730" t="str">
            <v>Kg</v>
          </cell>
          <cell r="D1730">
            <v>0</v>
          </cell>
        </row>
        <row r="1731">
          <cell r="A1731" t="str">
            <v>pistache Sicile</v>
          </cell>
          <cell r="B1731" t="str">
            <v>Épicerie</v>
          </cell>
          <cell r="C1731" t="str">
            <v>Kg</v>
          </cell>
          <cell r="D1731">
            <v>0</v>
          </cell>
        </row>
        <row r="1732">
          <cell r="A1732" t="str">
            <v>pistaches concassées</v>
          </cell>
          <cell r="B1732" t="str">
            <v>Épicerie</v>
          </cell>
          <cell r="C1732" t="str">
            <v>Kg</v>
          </cell>
          <cell r="D1732">
            <v>45.8292</v>
          </cell>
        </row>
        <row r="1733">
          <cell r="A1733" t="str">
            <v>Pistaches émondées</v>
          </cell>
          <cell r="B1733" t="str">
            <v>Épicerie</v>
          </cell>
          <cell r="C1733" t="str">
            <v>Kg</v>
          </cell>
          <cell r="D1733">
            <v>25.31</v>
          </cell>
        </row>
        <row r="1734">
          <cell r="A1734" t="str">
            <v>pithiviers</v>
          </cell>
          <cell r="B1734" t="str">
            <v>biscuiterie</v>
          </cell>
          <cell r="C1734" t="str">
            <v>Pcs</v>
          </cell>
          <cell r="D1734">
            <v>0</v>
          </cell>
        </row>
        <row r="1735">
          <cell r="A1735" t="str">
            <v>plaque chocolat 52 ° cacao</v>
          </cell>
          <cell r="B1735" t="str">
            <v>Épicerie</v>
          </cell>
          <cell r="C1735" t="str">
            <v>Plaq.</v>
          </cell>
          <cell r="D1735">
            <v>1.18</v>
          </cell>
        </row>
        <row r="1736">
          <cell r="A1736" t="str">
            <v>Pointe d'asperges</v>
          </cell>
          <cell r="B1736" t="str">
            <v>Épicerie</v>
          </cell>
          <cell r="C1736" t="str">
            <v>Boite</v>
          </cell>
          <cell r="D1736">
            <v>1.84</v>
          </cell>
        </row>
        <row r="1737">
          <cell r="A1737" t="str">
            <v>Poires sirop 1/1</v>
          </cell>
          <cell r="B1737" t="str">
            <v>Épicerie</v>
          </cell>
          <cell r="C1737" t="str">
            <v>Pcs</v>
          </cell>
          <cell r="D1737">
            <v>1.31</v>
          </cell>
        </row>
        <row r="1738">
          <cell r="A1738" t="str">
            <v>pois casse vert</v>
          </cell>
          <cell r="B1738" t="str">
            <v>Épicerie</v>
          </cell>
          <cell r="C1738" t="str">
            <v>Kg</v>
          </cell>
          <cell r="D1738">
            <v>2.86</v>
          </cell>
        </row>
        <row r="1739">
          <cell r="A1739" t="str">
            <v>Pois cassés</v>
          </cell>
          <cell r="B1739" t="str">
            <v>Épicerie</v>
          </cell>
          <cell r="C1739" t="str">
            <v>Kg</v>
          </cell>
          <cell r="D1739">
            <v>0.64</v>
          </cell>
        </row>
        <row r="1740">
          <cell r="A1740" t="str">
            <v>Pois chiches</v>
          </cell>
          <cell r="B1740" t="str">
            <v>Épicerie</v>
          </cell>
          <cell r="C1740" t="str">
            <v>Kg</v>
          </cell>
          <cell r="D1740">
            <v>1.19</v>
          </cell>
        </row>
        <row r="1741">
          <cell r="A1741" t="str">
            <v>Poivre blanc</v>
          </cell>
          <cell r="B1741" t="str">
            <v>Épicerie</v>
          </cell>
          <cell r="C1741" t="str">
            <v>Kg</v>
          </cell>
          <cell r="D1741">
            <v>6.17</v>
          </cell>
        </row>
        <row r="1742">
          <cell r="A1742" t="str">
            <v>poivre blanc en grain</v>
          </cell>
          <cell r="B1742" t="str">
            <v>Épicerie</v>
          </cell>
          <cell r="C1742" t="str">
            <v>Kg</v>
          </cell>
          <cell r="D1742">
            <v>18.532394</v>
          </cell>
        </row>
        <row r="1743">
          <cell r="A1743" t="str">
            <v>Poivre blanc grains</v>
          </cell>
          <cell r="B1743" t="str">
            <v>Épicerie</v>
          </cell>
          <cell r="C1743" t="str">
            <v>Kg</v>
          </cell>
          <cell r="D1743">
            <v>8.5</v>
          </cell>
        </row>
        <row r="1744">
          <cell r="A1744" t="str">
            <v>poivre blanc moulu</v>
          </cell>
          <cell r="B1744" t="str">
            <v>Épicerie</v>
          </cell>
          <cell r="C1744" t="str">
            <v>Paq.</v>
          </cell>
          <cell r="D1744">
            <v>28.126300000000001</v>
          </cell>
        </row>
        <row r="1745">
          <cell r="A1745" t="str">
            <v>Poivre concasse</v>
          </cell>
          <cell r="B1745" t="str">
            <v>Épicerie</v>
          </cell>
          <cell r="C1745" t="str">
            <v>Kg</v>
          </cell>
          <cell r="D1745">
            <v>6.08</v>
          </cell>
        </row>
        <row r="1746">
          <cell r="A1746" t="str">
            <v>poivre de sechouan</v>
          </cell>
          <cell r="B1746" t="str">
            <v>Épicerie</v>
          </cell>
          <cell r="C1746" t="str">
            <v>Boite</v>
          </cell>
          <cell r="D1746">
            <v>2.7429999999999999</v>
          </cell>
        </row>
        <row r="1747">
          <cell r="A1747" t="str">
            <v>Poivre en grain</v>
          </cell>
          <cell r="B1747" t="str">
            <v>Épicerie</v>
          </cell>
          <cell r="C1747" t="str">
            <v>Kg</v>
          </cell>
          <cell r="D1747">
            <v>6.1</v>
          </cell>
        </row>
        <row r="1748">
          <cell r="A1748" t="str">
            <v>Poivre gris</v>
          </cell>
          <cell r="B1748" t="str">
            <v>Épicerie</v>
          </cell>
          <cell r="C1748" t="str">
            <v>Kg</v>
          </cell>
          <cell r="D1748">
            <v>8.3800000000000008</v>
          </cell>
        </row>
        <row r="1749">
          <cell r="A1749" t="str">
            <v>Poivre gris grains</v>
          </cell>
          <cell r="B1749" t="str">
            <v>Épicerie</v>
          </cell>
          <cell r="C1749" t="str">
            <v>Kg</v>
          </cell>
          <cell r="D1749">
            <v>8.7799999999999994</v>
          </cell>
        </row>
        <row r="1750">
          <cell r="A1750" t="str">
            <v>Poivre gris moulu</v>
          </cell>
          <cell r="B1750" t="str">
            <v>Épicerie</v>
          </cell>
          <cell r="C1750" t="str">
            <v>Kg</v>
          </cell>
          <cell r="D1750">
            <v>7.37</v>
          </cell>
        </row>
        <row r="1751">
          <cell r="A1751" t="str">
            <v>Poivre mignonnette</v>
          </cell>
          <cell r="B1751" t="str">
            <v>Épicerie</v>
          </cell>
          <cell r="C1751" t="str">
            <v>Kg</v>
          </cell>
          <cell r="D1751">
            <v>6.69</v>
          </cell>
        </row>
        <row r="1752">
          <cell r="A1752" t="str">
            <v>Poivre rose</v>
          </cell>
          <cell r="B1752" t="str">
            <v>Épicerie</v>
          </cell>
          <cell r="C1752" t="str">
            <v>Flac.</v>
          </cell>
          <cell r="D1752">
            <v>2.13</v>
          </cell>
        </row>
        <row r="1753">
          <cell r="A1753" t="str">
            <v>Poivre vert</v>
          </cell>
          <cell r="B1753" t="str">
            <v>Épicerie</v>
          </cell>
          <cell r="C1753" t="str">
            <v>Boite</v>
          </cell>
          <cell r="D1753">
            <v>0.76</v>
          </cell>
        </row>
        <row r="1754">
          <cell r="A1754" t="str">
            <v>poivron rouge au naturel</v>
          </cell>
          <cell r="B1754" t="str">
            <v>condiments</v>
          </cell>
          <cell r="C1754" t="str">
            <v>B.3/1</v>
          </cell>
          <cell r="D1754">
            <v>5.6020500000000002</v>
          </cell>
        </row>
        <row r="1755">
          <cell r="A1755" t="str">
            <v>Poivrons rouges pelés 1/8</v>
          </cell>
          <cell r="B1755" t="str">
            <v>Épicerie</v>
          </cell>
          <cell r="C1755" t="str">
            <v>Pcs</v>
          </cell>
          <cell r="D1755">
            <v>1.05</v>
          </cell>
        </row>
        <row r="1756">
          <cell r="A1756" t="str">
            <v>Poix casses</v>
          </cell>
          <cell r="B1756" t="str">
            <v>Épicerie</v>
          </cell>
          <cell r="C1756" t="str">
            <v>Kg</v>
          </cell>
          <cell r="D1756">
            <v>0.91</v>
          </cell>
        </row>
        <row r="1757">
          <cell r="A1757" t="str">
            <v>polenta</v>
          </cell>
          <cell r="B1757" t="str">
            <v>Épicerie</v>
          </cell>
          <cell r="C1757" t="str">
            <v>Kg</v>
          </cell>
          <cell r="D1757">
            <v>3.28</v>
          </cell>
        </row>
        <row r="1758">
          <cell r="A1758" t="str">
            <v>polenta fine</v>
          </cell>
          <cell r="B1758" t="str">
            <v>Épicerie</v>
          </cell>
          <cell r="C1758" t="str">
            <v>Kg</v>
          </cell>
          <cell r="D1758">
            <v>2.39</v>
          </cell>
        </row>
        <row r="1759">
          <cell r="A1759" t="str">
            <v>polenta moyenne</v>
          </cell>
          <cell r="B1759" t="str">
            <v>Épicerie</v>
          </cell>
          <cell r="C1759" t="str">
            <v>Kg</v>
          </cell>
          <cell r="D1759">
            <v>2.1205500000000002</v>
          </cell>
        </row>
        <row r="1760">
          <cell r="A1760" t="str">
            <v>potage potiron</v>
          </cell>
          <cell r="B1760" t="str">
            <v>Épicerie</v>
          </cell>
          <cell r="C1760" t="str">
            <v>L</v>
          </cell>
          <cell r="D1760">
            <v>2.7113499999999999</v>
          </cell>
        </row>
        <row r="1761">
          <cell r="A1761" t="str">
            <v>potages</v>
          </cell>
          <cell r="B1761" t="str">
            <v>Épicerie</v>
          </cell>
          <cell r="C1761" t="str">
            <v>Boite</v>
          </cell>
          <cell r="D1761">
            <v>3.7241499999999998</v>
          </cell>
        </row>
        <row r="1762">
          <cell r="A1762" t="str">
            <v>potages bio</v>
          </cell>
          <cell r="B1762" t="str">
            <v>Épicerie</v>
          </cell>
          <cell r="C1762" t="str">
            <v>Boite</v>
          </cell>
          <cell r="D1762">
            <v>2.1943999999999999</v>
          </cell>
        </row>
        <row r="1763">
          <cell r="A1763" t="str">
            <v>poudre a flan</v>
          </cell>
          <cell r="B1763" t="str">
            <v>Épicerie</v>
          </cell>
          <cell r="C1763" t="str">
            <v>Boite</v>
          </cell>
          <cell r="D1763">
            <v>2.73</v>
          </cell>
        </row>
        <row r="1764">
          <cell r="A1764" t="str">
            <v>poudre a lever</v>
          </cell>
          <cell r="B1764" t="str">
            <v>Épicerie</v>
          </cell>
          <cell r="C1764" t="str">
            <v>Boite</v>
          </cell>
          <cell r="D1764">
            <v>6.2561499999999999</v>
          </cell>
        </row>
        <row r="1765">
          <cell r="A1765" t="str">
            <v>Poudre crème pâtissière</v>
          </cell>
          <cell r="B1765" t="str">
            <v>Épicerie</v>
          </cell>
          <cell r="C1765" t="str">
            <v>Kg</v>
          </cell>
          <cell r="D1765">
            <v>4.0999999999999996</v>
          </cell>
        </row>
        <row r="1766">
          <cell r="A1766" t="str">
            <v>poudre or 25 gr</v>
          </cell>
          <cell r="B1766" t="str">
            <v>Épicerie</v>
          </cell>
          <cell r="C1766" t="str">
            <v>Boite</v>
          </cell>
          <cell r="D1766">
            <v>0</v>
          </cell>
        </row>
        <row r="1767">
          <cell r="A1767" t="str">
            <v>Praligrains</v>
          </cell>
          <cell r="B1767" t="str">
            <v>Épicerie</v>
          </cell>
          <cell r="C1767" t="str">
            <v>Kg</v>
          </cell>
          <cell r="D1767">
            <v>9.89</v>
          </cell>
        </row>
        <row r="1768">
          <cell r="A1768" t="str">
            <v>Pralin extra</v>
          </cell>
          <cell r="B1768" t="str">
            <v>Épicerie</v>
          </cell>
          <cell r="C1768" t="str">
            <v>Kg</v>
          </cell>
          <cell r="D1768">
            <v>6.65</v>
          </cell>
        </row>
        <row r="1769">
          <cell r="A1769" t="str">
            <v>praline noisette</v>
          </cell>
          <cell r="B1769" t="str">
            <v>Épicerie</v>
          </cell>
          <cell r="C1769" t="str">
            <v>Kg</v>
          </cell>
          <cell r="D1769">
            <v>14.759449999999999</v>
          </cell>
        </row>
        <row r="1770">
          <cell r="A1770" t="str">
            <v>Pruneaux d'agent</v>
          </cell>
          <cell r="B1770" t="str">
            <v>Épicerie</v>
          </cell>
          <cell r="C1770" t="str">
            <v>Kg</v>
          </cell>
          <cell r="D1770">
            <v>2.9</v>
          </cell>
        </row>
        <row r="1771">
          <cell r="A1771" t="str">
            <v>Pruneaux dénoyautés</v>
          </cell>
          <cell r="B1771" t="str">
            <v>Épicerie</v>
          </cell>
          <cell r="C1771" t="str">
            <v>Kg</v>
          </cell>
          <cell r="D1771">
            <v>3.79</v>
          </cell>
        </row>
        <row r="1772">
          <cell r="A1772" t="str">
            <v>prunes reine Claude au sirop</v>
          </cell>
          <cell r="B1772" t="str">
            <v>Épicerie</v>
          </cell>
          <cell r="C1772" t="str">
            <v>B.3/1</v>
          </cell>
          <cell r="D1772">
            <v>7.6170999999999998</v>
          </cell>
        </row>
        <row r="1773">
          <cell r="A1773" t="str">
            <v>pulco citron</v>
          </cell>
          <cell r="B1773" t="str">
            <v>Épicerie</v>
          </cell>
          <cell r="C1773" t="str">
            <v>Btll.</v>
          </cell>
          <cell r="D1773">
            <v>4.9497059999999999</v>
          </cell>
        </row>
        <row r="1774">
          <cell r="A1774" t="str">
            <v>pulco orange</v>
          </cell>
          <cell r="B1774" t="str">
            <v>Épicerie</v>
          </cell>
          <cell r="C1774" t="str">
            <v>Btll.</v>
          </cell>
          <cell r="D1774">
            <v>2.9012500000000001</v>
          </cell>
        </row>
        <row r="1775">
          <cell r="A1775" t="str">
            <v>Purée abricot surgelée</v>
          </cell>
          <cell r="B1775" t="str">
            <v>Épicerie</v>
          </cell>
          <cell r="C1775" t="str">
            <v>Kg</v>
          </cell>
          <cell r="D1775">
            <v>3.41</v>
          </cell>
        </row>
        <row r="1776">
          <cell r="A1776" t="str">
            <v>Purée ananas surgelée</v>
          </cell>
          <cell r="B1776" t="str">
            <v>Épicerie</v>
          </cell>
          <cell r="C1776" t="str">
            <v>Kg</v>
          </cell>
          <cell r="D1776">
            <v>4.3600000000000003</v>
          </cell>
        </row>
        <row r="1777">
          <cell r="A1777" t="str">
            <v>Purée banane surgelée</v>
          </cell>
          <cell r="B1777" t="str">
            <v>Épicerie</v>
          </cell>
          <cell r="C1777" t="str">
            <v>Kg</v>
          </cell>
          <cell r="D1777">
            <v>3.46</v>
          </cell>
        </row>
        <row r="1778">
          <cell r="A1778" t="str">
            <v>Purée cassis surgelée</v>
          </cell>
          <cell r="B1778" t="str">
            <v>Épicerie</v>
          </cell>
          <cell r="C1778" t="str">
            <v>Kg</v>
          </cell>
          <cell r="D1778">
            <v>6.95</v>
          </cell>
        </row>
        <row r="1779">
          <cell r="A1779" t="str">
            <v>Purée cerise surgelée</v>
          </cell>
          <cell r="B1779" t="str">
            <v>Épicerie</v>
          </cell>
          <cell r="C1779" t="str">
            <v>Kg</v>
          </cell>
          <cell r="D1779">
            <v>5.87</v>
          </cell>
        </row>
        <row r="1780">
          <cell r="A1780" t="str">
            <v>Purée citron vert surgelée</v>
          </cell>
          <cell r="B1780" t="str">
            <v>Épicerie</v>
          </cell>
          <cell r="C1780" t="str">
            <v>Kg</v>
          </cell>
          <cell r="D1780">
            <v>6.76</v>
          </cell>
        </row>
        <row r="1781">
          <cell r="A1781" t="str">
            <v>Purée coco sucrée surgelée</v>
          </cell>
          <cell r="B1781" t="str">
            <v>Épicerie</v>
          </cell>
          <cell r="C1781" t="str">
            <v>Kg</v>
          </cell>
          <cell r="D1781">
            <v>6.08</v>
          </cell>
        </row>
        <row r="1782">
          <cell r="A1782" t="str">
            <v>Purée de brocolis surgelée</v>
          </cell>
          <cell r="B1782" t="str">
            <v>Épicerie</v>
          </cell>
          <cell r="C1782" t="str">
            <v>Kg</v>
          </cell>
          <cell r="D1782">
            <v>2.59</v>
          </cell>
        </row>
        <row r="1783">
          <cell r="A1783" t="str">
            <v>Purée de carottes surgelée</v>
          </cell>
          <cell r="B1783" t="str">
            <v>Épicerie</v>
          </cell>
          <cell r="C1783" t="str">
            <v>Kg</v>
          </cell>
          <cell r="D1783">
            <v>2.06</v>
          </cell>
        </row>
        <row r="1784">
          <cell r="A1784" t="str">
            <v>Purée de céleri surgelée</v>
          </cell>
          <cell r="B1784" t="str">
            <v>Épicerie</v>
          </cell>
          <cell r="C1784" t="str">
            <v>Kg</v>
          </cell>
          <cell r="D1784">
            <v>2.19</v>
          </cell>
        </row>
        <row r="1785">
          <cell r="A1785" t="str">
            <v>Purée fraise surgelée</v>
          </cell>
          <cell r="B1785" t="str">
            <v>Épicerie</v>
          </cell>
          <cell r="C1785" t="str">
            <v>Kg</v>
          </cell>
          <cell r="D1785">
            <v>6.53</v>
          </cell>
        </row>
        <row r="1786">
          <cell r="A1786" t="str">
            <v>Purée framboise surgelée</v>
          </cell>
          <cell r="B1786" t="str">
            <v>Épicerie</v>
          </cell>
          <cell r="C1786" t="str">
            <v>Kg</v>
          </cell>
          <cell r="D1786">
            <v>7.69</v>
          </cell>
        </row>
        <row r="1787">
          <cell r="A1787" t="str">
            <v>Purée fruit passion surgelée</v>
          </cell>
          <cell r="B1787" t="str">
            <v>Épicerie</v>
          </cell>
          <cell r="C1787" t="str">
            <v>Kg</v>
          </cell>
          <cell r="D1787">
            <v>5.12</v>
          </cell>
        </row>
        <row r="1788">
          <cell r="A1788" t="str">
            <v>Purée mangue surgelée</v>
          </cell>
          <cell r="B1788" t="str">
            <v>Épicerie</v>
          </cell>
          <cell r="C1788" t="str">
            <v>Kg</v>
          </cell>
          <cell r="D1788">
            <v>5.94</v>
          </cell>
        </row>
        <row r="1789">
          <cell r="A1789" t="str">
            <v>Purée pêche surgelée</v>
          </cell>
          <cell r="B1789" t="str">
            <v>Épicerie</v>
          </cell>
          <cell r="C1789" t="str">
            <v>Kg</v>
          </cell>
          <cell r="D1789">
            <v>3.2</v>
          </cell>
        </row>
        <row r="1790">
          <cell r="A1790" t="str">
            <v>Purée poire william surgelée</v>
          </cell>
          <cell r="B1790" t="str">
            <v>Épicerie</v>
          </cell>
          <cell r="C1790" t="str">
            <v>Kg</v>
          </cell>
          <cell r="D1790">
            <v>2.99</v>
          </cell>
        </row>
        <row r="1791">
          <cell r="A1791" t="str">
            <v>Purée pomme surgelée</v>
          </cell>
          <cell r="B1791" t="str">
            <v>Épicerie</v>
          </cell>
          <cell r="C1791" t="str">
            <v>Kg</v>
          </cell>
          <cell r="D1791">
            <v>3.2</v>
          </cell>
        </row>
        <row r="1792">
          <cell r="A1792" t="str">
            <v>quatre épice moulu</v>
          </cell>
          <cell r="B1792" t="str">
            <v>Épicerie</v>
          </cell>
          <cell r="C1792" t="str">
            <v>Pot.</v>
          </cell>
          <cell r="D1792">
            <v>13.3985</v>
          </cell>
        </row>
        <row r="1793">
          <cell r="A1793" t="str">
            <v>Quatre épices</v>
          </cell>
          <cell r="B1793" t="str">
            <v>Épicerie</v>
          </cell>
          <cell r="C1793" t="str">
            <v>Kg</v>
          </cell>
          <cell r="D1793">
            <v>4.34</v>
          </cell>
        </row>
        <row r="1794">
          <cell r="A1794" t="str">
            <v>quatre quart</v>
          </cell>
          <cell r="B1794" t="str">
            <v>biscuiterie</v>
          </cell>
          <cell r="C1794" t="str">
            <v>Pcs</v>
          </cell>
          <cell r="D1794">
            <v>4.3099999999999996</v>
          </cell>
        </row>
        <row r="1795">
          <cell r="A1795" t="str">
            <v>Quetsches sirop 3/1</v>
          </cell>
          <cell r="B1795" t="str">
            <v>Épicerie</v>
          </cell>
          <cell r="C1795" t="str">
            <v>Pcs</v>
          </cell>
          <cell r="D1795">
            <v>3.53</v>
          </cell>
        </row>
        <row r="1796">
          <cell r="A1796" t="str">
            <v>quinoa</v>
          </cell>
          <cell r="B1796" t="str">
            <v>Épicerie</v>
          </cell>
          <cell r="C1796" t="str">
            <v>Kg</v>
          </cell>
          <cell r="D1796">
            <v>10.94035</v>
          </cell>
        </row>
        <row r="1797">
          <cell r="A1797" t="str">
            <v>Raifort</v>
          </cell>
          <cell r="B1797" t="str">
            <v>Épicerie</v>
          </cell>
          <cell r="C1797" t="str">
            <v>Bcl.</v>
          </cell>
          <cell r="D1797">
            <v>1.89</v>
          </cell>
        </row>
        <row r="1798">
          <cell r="A1798" t="str">
            <v>Raifort 125 gr</v>
          </cell>
          <cell r="B1798" t="str">
            <v>Épicerie</v>
          </cell>
          <cell r="C1798" t="str">
            <v>Pcs</v>
          </cell>
          <cell r="D1798">
            <v>1.37</v>
          </cell>
        </row>
        <row r="1799">
          <cell r="A1799" t="str">
            <v>Raisins Corinthe</v>
          </cell>
          <cell r="B1799" t="str">
            <v>Épicerie</v>
          </cell>
          <cell r="C1799" t="str">
            <v>Kg</v>
          </cell>
          <cell r="D1799">
            <v>2.99</v>
          </cell>
        </row>
        <row r="1800">
          <cell r="A1800" t="str">
            <v>Raisins secs blonds californie</v>
          </cell>
          <cell r="B1800" t="str">
            <v>Épicerie</v>
          </cell>
          <cell r="C1800" t="str">
            <v>Kg</v>
          </cell>
          <cell r="D1800">
            <v>3.92</v>
          </cell>
        </row>
        <row r="1801">
          <cell r="A1801" t="str">
            <v>Raisins secs Corinthe</v>
          </cell>
          <cell r="B1801" t="str">
            <v>Épicerie</v>
          </cell>
          <cell r="C1801" t="str">
            <v>Kg</v>
          </cell>
          <cell r="D1801">
            <v>3.93</v>
          </cell>
        </row>
        <row r="1802">
          <cell r="A1802" t="str">
            <v>Raisins secs Grecs</v>
          </cell>
          <cell r="B1802" t="str">
            <v>Épicerie</v>
          </cell>
          <cell r="C1802" t="str">
            <v>Kg</v>
          </cell>
          <cell r="D1802">
            <v>1.89</v>
          </cell>
        </row>
        <row r="1803">
          <cell r="A1803" t="str">
            <v>Raz el Hanout</v>
          </cell>
          <cell r="B1803" t="str">
            <v>Épicerie</v>
          </cell>
          <cell r="C1803" t="str">
            <v>Kg</v>
          </cell>
          <cell r="D1803">
            <v>8.69</v>
          </cell>
        </row>
        <row r="1804">
          <cell r="A1804" t="str">
            <v>regilait</v>
          </cell>
          <cell r="B1804" t="str">
            <v>Épicerie</v>
          </cell>
          <cell r="C1804" t="str">
            <v>Boite</v>
          </cell>
          <cell r="D1804">
            <v>2.38</v>
          </cell>
        </row>
        <row r="1805">
          <cell r="A1805" t="str">
            <v>riz arborio</v>
          </cell>
          <cell r="B1805" t="str">
            <v>Épicerie</v>
          </cell>
          <cell r="C1805" t="str">
            <v>Kg</v>
          </cell>
          <cell r="D1805">
            <v>7.7858999999999998</v>
          </cell>
        </row>
        <row r="1806">
          <cell r="A1806" t="str">
            <v>riz basmati</v>
          </cell>
          <cell r="B1806" t="str">
            <v>Épicerie</v>
          </cell>
          <cell r="C1806" t="str">
            <v>Kg</v>
          </cell>
          <cell r="D1806">
            <v>8.5244</v>
          </cell>
        </row>
        <row r="1807">
          <cell r="A1807" t="str">
            <v>riz carnaroli</v>
          </cell>
          <cell r="B1807" t="str">
            <v>Épicerie</v>
          </cell>
          <cell r="C1807" t="str">
            <v>Sac.</v>
          </cell>
          <cell r="D1807">
            <v>12.607250000000001</v>
          </cell>
        </row>
        <row r="1808">
          <cell r="A1808" t="str">
            <v>riz complet</v>
          </cell>
          <cell r="B1808" t="str">
            <v>Épicerie</v>
          </cell>
          <cell r="C1808" t="str">
            <v>Kg</v>
          </cell>
          <cell r="D1808">
            <v>3.6292</v>
          </cell>
        </row>
        <row r="1809">
          <cell r="A1809" t="str">
            <v>Riz long</v>
          </cell>
          <cell r="B1809" t="str">
            <v>Épicerie</v>
          </cell>
          <cell r="C1809" t="str">
            <v>Kg</v>
          </cell>
          <cell r="D1809">
            <v>3</v>
          </cell>
        </row>
        <row r="1810">
          <cell r="A1810" t="str">
            <v>Riz long US</v>
          </cell>
          <cell r="B1810" t="str">
            <v>Épicerie</v>
          </cell>
          <cell r="C1810" t="str">
            <v>Kg</v>
          </cell>
          <cell r="D1810">
            <v>3.15</v>
          </cell>
        </row>
        <row r="1811">
          <cell r="A1811" t="str">
            <v>riz oncle bens</v>
          </cell>
          <cell r="B1811" t="str">
            <v>Épicerie</v>
          </cell>
          <cell r="C1811" t="str">
            <v>Kg</v>
          </cell>
          <cell r="D1811">
            <v>1.016481</v>
          </cell>
        </row>
        <row r="1812">
          <cell r="A1812" t="str">
            <v>Riz rond</v>
          </cell>
          <cell r="B1812" t="str">
            <v>Épicerie</v>
          </cell>
          <cell r="C1812" t="str">
            <v>Kg</v>
          </cell>
          <cell r="D1812">
            <v>0.93</v>
          </cell>
        </row>
        <row r="1813">
          <cell r="A1813" t="str">
            <v>riz rond blanchi</v>
          </cell>
          <cell r="B1813" t="str">
            <v>Épicerie</v>
          </cell>
          <cell r="C1813" t="str">
            <v>Kg</v>
          </cell>
          <cell r="D1813">
            <v>2.6193550000000001</v>
          </cell>
        </row>
        <row r="1814">
          <cell r="A1814" t="str">
            <v>riz sauvage</v>
          </cell>
          <cell r="B1814" t="str">
            <v>Épicerie</v>
          </cell>
          <cell r="C1814" t="str">
            <v>Kg</v>
          </cell>
          <cell r="D1814">
            <v>0</v>
          </cell>
        </row>
        <row r="1815">
          <cell r="A1815" t="str">
            <v>riz sauvages</v>
          </cell>
          <cell r="B1815" t="str">
            <v>Épicerie</v>
          </cell>
          <cell r="C1815" t="str">
            <v>Kg</v>
          </cell>
          <cell r="D1815">
            <v>9.6426999999999996</v>
          </cell>
        </row>
        <row r="1816">
          <cell r="A1816" t="str">
            <v>Riz surinam</v>
          </cell>
          <cell r="B1816" t="str">
            <v>Épicerie</v>
          </cell>
          <cell r="C1816" t="str">
            <v>Kg</v>
          </cell>
          <cell r="D1816">
            <v>1.28</v>
          </cell>
        </row>
        <row r="1817">
          <cell r="A1817" t="str">
            <v>Riz thaï</v>
          </cell>
          <cell r="B1817" t="str">
            <v>Épicerie</v>
          </cell>
          <cell r="C1817" t="str">
            <v>Kg</v>
          </cell>
          <cell r="D1817">
            <v>0</v>
          </cell>
        </row>
        <row r="1818">
          <cell r="A1818" t="str">
            <v>safran</v>
          </cell>
          <cell r="B1818" t="str">
            <v>Épicerie</v>
          </cell>
          <cell r="C1818" t="str">
            <v>Flac.</v>
          </cell>
          <cell r="D1818">
            <v>61.179450000000003</v>
          </cell>
        </row>
        <row r="1819">
          <cell r="A1819" t="str">
            <v>Safran filaments 50 gr</v>
          </cell>
          <cell r="B1819" t="str">
            <v>Épicerie</v>
          </cell>
          <cell r="C1819" t="str">
            <v>Pcs</v>
          </cell>
          <cell r="D1819">
            <v>10.210000000000001</v>
          </cell>
        </row>
        <row r="1820">
          <cell r="A1820" t="str">
            <v>safran moulu</v>
          </cell>
          <cell r="B1820" t="str">
            <v>Épicerie</v>
          </cell>
          <cell r="C1820" t="str">
            <v>Pot.</v>
          </cell>
          <cell r="D1820">
            <v>64.365549999999999</v>
          </cell>
        </row>
        <row r="1821">
          <cell r="A1821" t="str">
            <v>Safran paillettes</v>
          </cell>
          <cell r="B1821" t="str">
            <v>Épicerie</v>
          </cell>
          <cell r="C1821" t="str">
            <v>Flac.</v>
          </cell>
          <cell r="D1821">
            <v>9.91</v>
          </cell>
        </row>
        <row r="1822">
          <cell r="A1822" t="str">
            <v>safran pistils</v>
          </cell>
          <cell r="B1822" t="str">
            <v>Épicerie</v>
          </cell>
          <cell r="C1822" t="str">
            <v>Boite</v>
          </cell>
          <cell r="D1822">
            <v>37.093800000000002</v>
          </cell>
        </row>
        <row r="1823">
          <cell r="A1823" t="str">
            <v>Safran poudre 10 gr</v>
          </cell>
          <cell r="B1823" t="str">
            <v>Épicerie</v>
          </cell>
          <cell r="C1823" t="str">
            <v>Pcs</v>
          </cell>
          <cell r="D1823">
            <v>13.51</v>
          </cell>
        </row>
        <row r="1824">
          <cell r="A1824" t="str">
            <v>Safran poudre 10g</v>
          </cell>
          <cell r="B1824" t="str">
            <v>Épicerie</v>
          </cell>
          <cell r="C1824" t="str">
            <v>Flac.</v>
          </cell>
          <cell r="D1824">
            <v>11.33</v>
          </cell>
        </row>
        <row r="1825">
          <cell r="A1825" t="str">
            <v>Salicornes</v>
          </cell>
          <cell r="B1825" t="str">
            <v>Épicerie</v>
          </cell>
          <cell r="C1825" t="str">
            <v>Kg</v>
          </cell>
          <cell r="D1825">
            <v>5.76</v>
          </cell>
        </row>
        <row r="1826">
          <cell r="A1826" t="str">
            <v>Sarriette 100 gr</v>
          </cell>
          <cell r="B1826" t="str">
            <v>Épicerie</v>
          </cell>
          <cell r="C1826" t="str">
            <v>Pcs</v>
          </cell>
          <cell r="D1826">
            <v>0.78</v>
          </cell>
        </row>
        <row r="1827">
          <cell r="A1827" t="str">
            <v>sauce anglaise</v>
          </cell>
          <cell r="B1827" t="str">
            <v>condiments</v>
          </cell>
          <cell r="C1827" t="str">
            <v>Flac.</v>
          </cell>
          <cell r="D1827">
            <v>3.2555809999999998</v>
          </cell>
        </row>
        <row r="1828">
          <cell r="A1828" t="str">
            <v>sauce soja</v>
          </cell>
          <cell r="B1828" t="str">
            <v>condiments</v>
          </cell>
          <cell r="C1828" t="str">
            <v>Flac.</v>
          </cell>
          <cell r="D1828">
            <v>4.6103500000000004</v>
          </cell>
        </row>
        <row r="1829">
          <cell r="A1829" t="str">
            <v>sauce soja salée</v>
          </cell>
          <cell r="B1829" t="str">
            <v>Épicerie</v>
          </cell>
          <cell r="C1829" t="str">
            <v>Btll.</v>
          </cell>
          <cell r="D1829">
            <v>0</v>
          </cell>
        </row>
        <row r="1830">
          <cell r="A1830" t="str">
            <v>sauce soja sucrée</v>
          </cell>
          <cell r="B1830" t="str">
            <v>Épicerie</v>
          </cell>
          <cell r="C1830" t="str">
            <v>Btll.</v>
          </cell>
          <cell r="D1830">
            <v>0</v>
          </cell>
        </row>
        <row r="1831">
          <cell r="A1831" t="str">
            <v>sauce tomate</v>
          </cell>
          <cell r="B1831" t="str">
            <v>Épicerie</v>
          </cell>
          <cell r="C1831" t="str">
            <v>Pcs</v>
          </cell>
          <cell r="D1831">
            <v>1.34</v>
          </cell>
        </row>
        <row r="1832">
          <cell r="A1832" t="str">
            <v>Sel céleri</v>
          </cell>
          <cell r="B1832" t="str">
            <v>Épicerie</v>
          </cell>
          <cell r="C1832" t="str">
            <v>Flac.</v>
          </cell>
          <cell r="D1832">
            <v>1.37</v>
          </cell>
        </row>
        <row r="1833">
          <cell r="A1833" t="str">
            <v>Sel de céleri</v>
          </cell>
          <cell r="B1833" t="str">
            <v>Épicerie</v>
          </cell>
          <cell r="C1833" t="str">
            <v>Pcs</v>
          </cell>
          <cell r="D1833">
            <v>2.59</v>
          </cell>
        </row>
        <row r="1834">
          <cell r="A1834" t="str">
            <v>sel de cèleri</v>
          </cell>
          <cell r="B1834" t="str">
            <v>Épicerie</v>
          </cell>
          <cell r="C1834" t="str">
            <v>Flac.</v>
          </cell>
          <cell r="D1834">
            <v>3.4815</v>
          </cell>
        </row>
        <row r="1835">
          <cell r="A1835" t="str">
            <v>Sel de Guérande gros</v>
          </cell>
          <cell r="B1835" t="str">
            <v>Épicerie</v>
          </cell>
          <cell r="C1835" t="str">
            <v>Kg</v>
          </cell>
          <cell r="D1835">
            <v>1.54</v>
          </cell>
        </row>
        <row r="1836">
          <cell r="A1836" t="str">
            <v>Sel fin</v>
          </cell>
          <cell r="B1836" t="str">
            <v>Épicerie</v>
          </cell>
          <cell r="C1836" t="str">
            <v>Kg</v>
          </cell>
          <cell r="D1836">
            <v>2.73</v>
          </cell>
        </row>
        <row r="1837">
          <cell r="A1837" t="str">
            <v>Sel gros</v>
          </cell>
          <cell r="B1837" t="str">
            <v>Épicerie</v>
          </cell>
          <cell r="C1837" t="str">
            <v>Kg</v>
          </cell>
          <cell r="D1837">
            <v>0.37</v>
          </cell>
        </row>
        <row r="1838">
          <cell r="A1838" t="str">
            <v>Sel rose</v>
          </cell>
          <cell r="B1838" t="str">
            <v>Épicerie</v>
          </cell>
          <cell r="C1838" t="str">
            <v>Kg</v>
          </cell>
          <cell r="D1838">
            <v>0</v>
          </cell>
        </row>
        <row r="1839">
          <cell r="A1839" t="str">
            <v>Semoule couscous</v>
          </cell>
          <cell r="B1839" t="str">
            <v>Épicerie</v>
          </cell>
          <cell r="C1839" t="str">
            <v>Kg</v>
          </cell>
          <cell r="D1839">
            <v>1.36</v>
          </cell>
        </row>
        <row r="1840">
          <cell r="A1840" t="str">
            <v>semoule de blé</v>
          </cell>
          <cell r="B1840" t="str">
            <v>Épicerie</v>
          </cell>
          <cell r="C1840" t="str">
            <v>Kg</v>
          </cell>
          <cell r="D1840">
            <v>1.2</v>
          </cell>
        </row>
        <row r="1841">
          <cell r="A1841" t="str">
            <v>semoule de blé fine</v>
          </cell>
          <cell r="B1841" t="str">
            <v>Épicerie</v>
          </cell>
          <cell r="C1841" t="str">
            <v>Kg</v>
          </cell>
          <cell r="D1841">
            <v>2.01505</v>
          </cell>
        </row>
        <row r="1842">
          <cell r="A1842" t="str">
            <v>Semoule de mais</v>
          </cell>
          <cell r="B1842" t="str">
            <v>Épicerie</v>
          </cell>
          <cell r="C1842" t="str">
            <v>Kg</v>
          </cell>
          <cell r="D1842">
            <v>2.5</v>
          </cell>
        </row>
        <row r="1843">
          <cell r="A1843" t="str">
            <v>Semoule polenta</v>
          </cell>
          <cell r="B1843" t="str">
            <v>Épicerie</v>
          </cell>
          <cell r="C1843" t="str">
            <v>Kg</v>
          </cell>
          <cell r="D1843">
            <v>1.55</v>
          </cell>
        </row>
        <row r="1844">
          <cell r="A1844" t="str">
            <v>sésame</v>
          </cell>
          <cell r="B1844" t="str">
            <v>Épicerie</v>
          </cell>
          <cell r="C1844" t="str">
            <v>Paq.</v>
          </cell>
          <cell r="D1844">
            <v>5.7471129999999997</v>
          </cell>
        </row>
        <row r="1845">
          <cell r="A1845" t="str">
            <v>sésame noir</v>
          </cell>
          <cell r="B1845" t="str">
            <v>Épicerie</v>
          </cell>
          <cell r="C1845" t="str">
            <v>Paq.</v>
          </cell>
          <cell r="D1845">
            <v>4.1461499999999996</v>
          </cell>
        </row>
        <row r="1846">
          <cell r="A1846" t="str">
            <v>smarties</v>
          </cell>
          <cell r="B1846" t="str">
            <v>Épicerie</v>
          </cell>
          <cell r="C1846" t="str">
            <v>Carton</v>
          </cell>
          <cell r="D1846">
            <v>0</v>
          </cell>
        </row>
        <row r="1847">
          <cell r="A1847" t="str">
            <v>sorbitol liquide (e420)</v>
          </cell>
          <cell r="B1847" t="str">
            <v>Épicerie</v>
          </cell>
          <cell r="C1847" t="str">
            <v>Btll.</v>
          </cell>
          <cell r="D1847">
            <v>0</v>
          </cell>
        </row>
        <row r="1848">
          <cell r="A1848" t="str">
            <v>Spaghetti</v>
          </cell>
          <cell r="B1848" t="str">
            <v>Épicerie</v>
          </cell>
          <cell r="C1848" t="str">
            <v>Kg</v>
          </cell>
          <cell r="D1848">
            <v>1.37</v>
          </cell>
        </row>
        <row r="1849">
          <cell r="A1849" t="str">
            <v>spaghetti  Barilla</v>
          </cell>
          <cell r="B1849" t="str">
            <v>Épicerie</v>
          </cell>
          <cell r="C1849" t="str">
            <v>Kg</v>
          </cell>
          <cell r="D1849">
            <v>2.1483129999999999</v>
          </cell>
        </row>
        <row r="1850">
          <cell r="A1850" t="str">
            <v>spaghettis aux  œufs</v>
          </cell>
          <cell r="B1850" t="str">
            <v>Épicerie</v>
          </cell>
          <cell r="C1850" t="str">
            <v>Paq.</v>
          </cell>
          <cell r="D1850">
            <v>0.89</v>
          </cell>
        </row>
        <row r="1851">
          <cell r="A1851" t="str">
            <v>spéculos</v>
          </cell>
          <cell r="B1851" t="str">
            <v>biscuiterie</v>
          </cell>
          <cell r="C1851" t="str">
            <v>Boite</v>
          </cell>
          <cell r="D1851">
            <v>0</v>
          </cell>
        </row>
        <row r="1852">
          <cell r="A1852" t="str">
            <v>spéculos individuel</v>
          </cell>
          <cell r="B1852" t="str">
            <v>biscuiterie</v>
          </cell>
          <cell r="C1852" t="str">
            <v>Paq.</v>
          </cell>
          <cell r="D1852">
            <v>18.30425</v>
          </cell>
        </row>
        <row r="1853">
          <cell r="A1853" t="str">
            <v>spigol</v>
          </cell>
          <cell r="B1853" t="str">
            <v>Épicerie</v>
          </cell>
          <cell r="C1853" t="str">
            <v>Boite</v>
          </cell>
          <cell r="D1853">
            <v>22.102250000000002</v>
          </cell>
        </row>
        <row r="1854">
          <cell r="A1854" t="str">
            <v>Stabilisant S3C</v>
          </cell>
          <cell r="B1854" t="str">
            <v>Épicerie</v>
          </cell>
          <cell r="C1854" t="str">
            <v>Pcs</v>
          </cell>
          <cell r="D1854">
            <v>8.6</v>
          </cell>
        </row>
        <row r="1855">
          <cell r="A1855" t="str">
            <v>stabilisateur</v>
          </cell>
          <cell r="B1855" t="str">
            <v>Épicerie</v>
          </cell>
          <cell r="C1855" t="str">
            <v>Kg</v>
          </cell>
          <cell r="D1855">
            <v>27.567150000000002</v>
          </cell>
        </row>
        <row r="1856">
          <cell r="A1856" t="str">
            <v>suc de réglisse</v>
          </cell>
          <cell r="B1856" t="str">
            <v>biscuiterie</v>
          </cell>
          <cell r="C1856" t="str">
            <v>Boite</v>
          </cell>
          <cell r="D1856">
            <v>12.31185</v>
          </cell>
        </row>
        <row r="1857">
          <cell r="A1857" t="str">
            <v>sucre a barba papa</v>
          </cell>
          <cell r="B1857" t="str">
            <v>Épicerie</v>
          </cell>
          <cell r="C1857" t="str">
            <v>Kg</v>
          </cell>
          <cell r="D1857">
            <v>0</v>
          </cell>
        </row>
        <row r="1858">
          <cell r="A1858" t="str">
            <v>Sucre à givre</v>
          </cell>
          <cell r="B1858" t="str">
            <v>Épicerie</v>
          </cell>
          <cell r="C1858" t="str">
            <v>Kg</v>
          </cell>
          <cell r="D1858">
            <v>1.7</v>
          </cell>
        </row>
        <row r="1859">
          <cell r="A1859" t="str">
            <v>sucre buchette</v>
          </cell>
          <cell r="B1859" t="str">
            <v>Épicerie</v>
          </cell>
          <cell r="C1859" t="str">
            <v>Kg</v>
          </cell>
          <cell r="D1859">
            <v>4.5960000000000001</v>
          </cell>
        </row>
        <row r="1860">
          <cell r="A1860" t="str">
            <v>sucre cassonade</v>
          </cell>
          <cell r="B1860" t="str">
            <v>Épicerie</v>
          </cell>
          <cell r="C1860" t="str">
            <v>Kg</v>
          </cell>
          <cell r="D1860">
            <v>2.4777429999999998</v>
          </cell>
        </row>
        <row r="1861">
          <cell r="A1861" t="str">
            <v>sucre cristallise</v>
          </cell>
          <cell r="B1861" t="str">
            <v>Épicerie</v>
          </cell>
          <cell r="C1861" t="str">
            <v>Kg</v>
          </cell>
          <cell r="D1861">
            <v>1.7473000000000001</v>
          </cell>
        </row>
        <row r="1862">
          <cell r="A1862" t="str">
            <v>Sucre cristalllisé</v>
          </cell>
          <cell r="B1862" t="str">
            <v>Épicerie</v>
          </cell>
          <cell r="C1862" t="str">
            <v>Kg</v>
          </cell>
          <cell r="D1862">
            <v>1.41</v>
          </cell>
        </row>
        <row r="1863">
          <cell r="A1863" t="str">
            <v>sucre en grain</v>
          </cell>
          <cell r="B1863" t="str">
            <v>Épicerie</v>
          </cell>
          <cell r="C1863" t="str">
            <v>Kg</v>
          </cell>
          <cell r="D1863">
            <v>2.3231099999999998</v>
          </cell>
        </row>
        <row r="1864">
          <cell r="A1864" t="str">
            <v>sucre en poudre</v>
          </cell>
          <cell r="B1864" t="str">
            <v>Épicerie</v>
          </cell>
          <cell r="C1864" t="str">
            <v>Kg</v>
          </cell>
          <cell r="D1864">
            <v>1.271739</v>
          </cell>
        </row>
        <row r="1865">
          <cell r="A1865" t="str">
            <v>sucre glace</v>
          </cell>
          <cell r="B1865" t="str">
            <v>Épicerie</v>
          </cell>
          <cell r="C1865" t="str">
            <v>Kg</v>
          </cell>
          <cell r="D1865">
            <v>2.3210000000000002</v>
          </cell>
        </row>
        <row r="1866">
          <cell r="A1866" t="str">
            <v>Sucre grains</v>
          </cell>
          <cell r="B1866" t="str">
            <v>Épicerie</v>
          </cell>
          <cell r="C1866" t="str">
            <v>Kg</v>
          </cell>
          <cell r="D1866">
            <v>1.95</v>
          </cell>
        </row>
        <row r="1867">
          <cell r="A1867" t="str">
            <v>sucre inverti</v>
          </cell>
          <cell r="B1867" t="str">
            <v>Épicerie</v>
          </cell>
          <cell r="C1867" t="str">
            <v>Kg</v>
          </cell>
          <cell r="D1867">
            <v>0</v>
          </cell>
        </row>
        <row r="1868">
          <cell r="A1868" t="str">
            <v>sucre morceau</v>
          </cell>
          <cell r="B1868" t="str">
            <v>Épicerie</v>
          </cell>
          <cell r="C1868" t="str">
            <v>Kg</v>
          </cell>
          <cell r="D1868">
            <v>2.0060069999999999</v>
          </cell>
        </row>
        <row r="1869">
          <cell r="A1869" t="str">
            <v>Sucre morceaux n°4</v>
          </cell>
          <cell r="B1869" t="str">
            <v>Épicerie</v>
          </cell>
          <cell r="C1869" t="str">
            <v>Kg</v>
          </cell>
          <cell r="D1869">
            <v>2.1</v>
          </cell>
        </row>
        <row r="1870">
          <cell r="A1870" t="str">
            <v>sucre perruche ambre</v>
          </cell>
          <cell r="B1870" t="str">
            <v>Épicerie</v>
          </cell>
          <cell r="C1870" t="str">
            <v>Kg</v>
          </cell>
          <cell r="D1870">
            <v>1.6457999999999999</v>
          </cell>
        </row>
        <row r="1871">
          <cell r="A1871" t="str">
            <v>Sucre semoule</v>
          </cell>
          <cell r="B1871" t="str">
            <v>Épicerie</v>
          </cell>
          <cell r="C1871" t="str">
            <v>Kg</v>
          </cell>
          <cell r="D1871">
            <v>1.59</v>
          </cell>
        </row>
        <row r="1872">
          <cell r="A1872" t="str">
            <v>sucre semoule 25 kgs</v>
          </cell>
          <cell r="B1872" t="str">
            <v>Épicerie</v>
          </cell>
          <cell r="C1872" t="str">
            <v>Kg</v>
          </cell>
          <cell r="D1872">
            <v>0.96131599999999995</v>
          </cell>
        </row>
        <row r="1873">
          <cell r="A1873" t="str">
            <v>Sucre vanillé</v>
          </cell>
          <cell r="B1873" t="str">
            <v>Épicerie</v>
          </cell>
          <cell r="C1873" t="str">
            <v>Kg</v>
          </cell>
          <cell r="D1873">
            <v>11.4</v>
          </cell>
        </row>
        <row r="1874">
          <cell r="A1874" t="str">
            <v>sucre vanilline</v>
          </cell>
          <cell r="B1874" t="str">
            <v>Épicerie</v>
          </cell>
          <cell r="C1874" t="str">
            <v>Paq.</v>
          </cell>
          <cell r="D1874">
            <v>8.4189000000000007</v>
          </cell>
        </row>
        <row r="1875">
          <cell r="A1875" t="str">
            <v>Sucre vergeoise</v>
          </cell>
          <cell r="B1875" t="str">
            <v>Épicerie</v>
          </cell>
          <cell r="C1875" t="str">
            <v>Kg</v>
          </cell>
          <cell r="D1875">
            <v>2.2799999999999998</v>
          </cell>
        </row>
        <row r="1876">
          <cell r="A1876" t="str">
            <v>super neutrose Gallia</v>
          </cell>
          <cell r="B1876" t="str">
            <v>Épicerie</v>
          </cell>
          <cell r="C1876" t="str">
            <v>Boite</v>
          </cell>
          <cell r="D1876">
            <v>19.50695</v>
          </cell>
        </row>
        <row r="1877">
          <cell r="A1877" t="str">
            <v>tabasco</v>
          </cell>
          <cell r="B1877" t="str">
            <v>condiments</v>
          </cell>
          <cell r="C1877" t="str">
            <v>Flac.</v>
          </cell>
          <cell r="D1877">
            <v>4.3044849999999997</v>
          </cell>
        </row>
        <row r="1878">
          <cell r="A1878" t="str">
            <v>tagliatelle</v>
          </cell>
          <cell r="B1878" t="str">
            <v>Épicerie</v>
          </cell>
          <cell r="C1878" t="str">
            <v>Kg</v>
          </cell>
          <cell r="D1878">
            <v>3.9668000000000001</v>
          </cell>
        </row>
        <row r="1879">
          <cell r="A1879" t="str">
            <v>taglierini</v>
          </cell>
          <cell r="B1879" t="str">
            <v>Épicerie</v>
          </cell>
          <cell r="C1879" t="str">
            <v>Kg</v>
          </cell>
          <cell r="D1879">
            <v>2.4264999999999999</v>
          </cell>
        </row>
        <row r="1880">
          <cell r="A1880" t="str">
            <v>Tant pour tant pâte d'amande 1/1</v>
          </cell>
          <cell r="B1880" t="str">
            <v>Épicerie</v>
          </cell>
          <cell r="C1880" t="str">
            <v>Pcs</v>
          </cell>
          <cell r="D1880">
            <v>7.42</v>
          </cell>
        </row>
        <row r="1881">
          <cell r="A1881" t="str">
            <v>Tapenade</v>
          </cell>
          <cell r="B1881" t="str">
            <v>Épicerie</v>
          </cell>
          <cell r="C1881" t="str">
            <v>Pcs</v>
          </cell>
          <cell r="D1881">
            <v>7.3</v>
          </cell>
        </row>
        <row r="1882">
          <cell r="A1882" t="str">
            <v>Tapenade pot</v>
          </cell>
          <cell r="B1882" t="str">
            <v>Épicerie</v>
          </cell>
          <cell r="C1882" t="str">
            <v>Pcs</v>
          </cell>
          <cell r="D1882">
            <v>1.49</v>
          </cell>
        </row>
        <row r="1883">
          <cell r="A1883" t="str">
            <v>tapioca</v>
          </cell>
          <cell r="B1883" t="str">
            <v>Épicerie</v>
          </cell>
          <cell r="C1883" t="str">
            <v>Paq.</v>
          </cell>
          <cell r="D1883">
            <v>0</v>
          </cell>
        </row>
        <row r="1884">
          <cell r="A1884" t="str">
            <v>the</v>
          </cell>
          <cell r="B1884" t="str">
            <v>Épicerie</v>
          </cell>
          <cell r="C1884" t="str">
            <v>Paq.</v>
          </cell>
          <cell r="D1884">
            <v>11.5206</v>
          </cell>
        </row>
        <row r="1885">
          <cell r="A1885" t="str">
            <v>Thé bt 25 sachets</v>
          </cell>
          <cell r="B1885" t="str">
            <v>Épicerie</v>
          </cell>
          <cell r="C1885" t="str">
            <v>Pcs</v>
          </cell>
          <cell r="D1885">
            <v>4.24</v>
          </cell>
        </row>
        <row r="1886">
          <cell r="A1886" t="str">
            <v>the Darjeeling</v>
          </cell>
          <cell r="B1886" t="str">
            <v>Épicerie</v>
          </cell>
          <cell r="C1886" t="str">
            <v>Boite</v>
          </cell>
          <cell r="D1886">
            <v>2.59</v>
          </cell>
        </row>
        <row r="1887">
          <cell r="A1887" t="str">
            <v>the Earl Grey nature</v>
          </cell>
          <cell r="B1887" t="str">
            <v>Épicerie</v>
          </cell>
          <cell r="C1887" t="str">
            <v>Boite</v>
          </cell>
          <cell r="D1887">
            <v>4.29</v>
          </cell>
        </row>
        <row r="1888">
          <cell r="A1888" t="str">
            <v>Thon huile 1/1</v>
          </cell>
          <cell r="B1888" t="str">
            <v>Épicerie</v>
          </cell>
          <cell r="C1888" t="str">
            <v>Pcs</v>
          </cell>
          <cell r="D1888">
            <v>3.47</v>
          </cell>
        </row>
        <row r="1889">
          <cell r="A1889" t="str">
            <v>Thon huile miettes</v>
          </cell>
          <cell r="B1889" t="str">
            <v>Épicerie</v>
          </cell>
          <cell r="C1889" t="str">
            <v>Kg</v>
          </cell>
          <cell r="D1889">
            <v>4.71</v>
          </cell>
        </row>
        <row r="1890">
          <cell r="A1890" t="str">
            <v>Thon naturel 1/1</v>
          </cell>
          <cell r="B1890" t="str">
            <v>Épicerie</v>
          </cell>
          <cell r="C1890" t="str">
            <v>Pcs</v>
          </cell>
          <cell r="D1890">
            <v>3.71</v>
          </cell>
        </row>
        <row r="1891">
          <cell r="A1891" t="str">
            <v>Thym</v>
          </cell>
          <cell r="B1891" t="str">
            <v>Épicerie</v>
          </cell>
          <cell r="C1891" t="str">
            <v>Pqt</v>
          </cell>
          <cell r="D1891">
            <v>0.41</v>
          </cell>
        </row>
        <row r="1892">
          <cell r="A1892" t="str">
            <v>thym sec en pot 150 grs</v>
          </cell>
          <cell r="B1892" t="str">
            <v>Épicerie</v>
          </cell>
          <cell r="C1892" t="str">
            <v>Pot.</v>
          </cell>
          <cell r="D1892">
            <v>4.1250499999999999</v>
          </cell>
        </row>
        <row r="1893">
          <cell r="A1893" t="str">
            <v>Tilleul bt 25 sachets</v>
          </cell>
          <cell r="B1893" t="str">
            <v>Épicerie</v>
          </cell>
          <cell r="C1893" t="str">
            <v>Pcs</v>
          </cell>
          <cell r="D1893">
            <v>2.6</v>
          </cell>
        </row>
        <row r="1894">
          <cell r="A1894" t="str">
            <v>tofu 500 gr</v>
          </cell>
          <cell r="B1894" t="str">
            <v>Épicerie</v>
          </cell>
          <cell r="C1894" t="str">
            <v>Paq.</v>
          </cell>
          <cell r="D1894">
            <v>0</v>
          </cell>
        </row>
        <row r="1895">
          <cell r="A1895" t="str">
            <v>Tomate concentré 1/2</v>
          </cell>
          <cell r="B1895" t="str">
            <v>Épicerie</v>
          </cell>
          <cell r="C1895" t="str">
            <v>Kg</v>
          </cell>
          <cell r="D1895">
            <v>1.49</v>
          </cell>
        </row>
        <row r="1896">
          <cell r="A1896" t="str">
            <v>tomate séchée</v>
          </cell>
          <cell r="B1896" t="str">
            <v>Épicerie</v>
          </cell>
          <cell r="C1896" t="str">
            <v>Boite</v>
          </cell>
          <cell r="D1896">
            <v>0</v>
          </cell>
        </row>
        <row r="1897">
          <cell r="A1897" t="str">
            <v>tomates confites</v>
          </cell>
          <cell r="B1897" t="str">
            <v>condiments</v>
          </cell>
          <cell r="C1897" t="str">
            <v>Kg</v>
          </cell>
          <cell r="D1897">
            <v>11.499499999999999</v>
          </cell>
        </row>
        <row r="1898">
          <cell r="A1898" t="str">
            <v>Tomates entières bte</v>
          </cell>
          <cell r="B1898" t="str">
            <v>Épicerie</v>
          </cell>
          <cell r="C1898" t="str">
            <v>Kg</v>
          </cell>
          <cell r="D1898">
            <v>0.84</v>
          </cell>
        </row>
        <row r="1899">
          <cell r="A1899" t="str">
            <v>Tomates pelées entières 1/1</v>
          </cell>
          <cell r="B1899" t="str">
            <v>Épicerie</v>
          </cell>
          <cell r="C1899" t="str">
            <v>Pcs</v>
          </cell>
          <cell r="D1899">
            <v>0.73</v>
          </cell>
        </row>
        <row r="1900">
          <cell r="A1900" t="str">
            <v>tomates séchées</v>
          </cell>
          <cell r="B1900" t="str">
            <v>Épicerie</v>
          </cell>
          <cell r="C1900" t="str">
            <v>Bcl.</v>
          </cell>
          <cell r="D1900">
            <v>2.4</v>
          </cell>
        </row>
        <row r="1901">
          <cell r="A1901" t="str">
            <v>tortillas</v>
          </cell>
          <cell r="B1901" t="str">
            <v>Épicerie</v>
          </cell>
          <cell r="C1901" t="str">
            <v>Paq.</v>
          </cell>
          <cell r="D1901">
            <v>3.08</v>
          </cell>
        </row>
        <row r="1902">
          <cell r="A1902" t="str">
            <v>Trimoline</v>
          </cell>
          <cell r="B1902" t="str">
            <v>Épicerie</v>
          </cell>
          <cell r="C1902" t="str">
            <v>Kg</v>
          </cell>
          <cell r="D1902">
            <v>17.7</v>
          </cell>
        </row>
        <row r="1903">
          <cell r="A1903" t="str">
            <v>trompette de la mort déshydratée 500 grs</v>
          </cell>
          <cell r="B1903" t="str">
            <v>Épicerie</v>
          </cell>
          <cell r="C1903" t="str">
            <v>Sachet</v>
          </cell>
          <cell r="D1903">
            <v>0</v>
          </cell>
        </row>
        <row r="1904">
          <cell r="A1904" t="str">
            <v>Trompette de la mort sèche</v>
          </cell>
          <cell r="B1904" t="str">
            <v>Épicerie</v>
          </cell>
          <cell r="C1904" t="str">
            <v>Kg</v>
          </cell>
          <cell r="D1904">
            <v>21.82</v>
          </cell>
        </row>
        <row r="1905">
          <cell r="A1905" t="str">
            <v>Trompette de la mort surgelée</v>
          </cell>
          <cell r="B1905" t="str">
            <v>Épicerie</v>
          </cell>
          <cell r="C1905" t="str">
            <v>Kg</v>
          </cell>
          <cell r="D1905">
            <v>25.82</v>
          </cell>
        </row>
        <row r="1906">
          <cell r="A1906" t="str">
            <v>Truffes brisure bte 50 gr</v>
          </cell>
          <cell r="B1906" t="str">
            <v>Épicerie</v>
          </cell>
          <cell r="C1906" t="str">
            <v>Pcs</v>
          </cell>
          <cell r="D1906">
            <v>29.73</v>
          </cell>
        </row>
        <row r="1907">
          <cell r="A1907" t="str">
            <v>Truffes entières 1/32</v>
          </cell>
          <cell r="B1907" t="str">
            <v>Épicerie</v>
          </cell>
          <cell r="C1907" t="str">
            <v>Pcs</v>
          </cell>
          <cell r="D1907">
            <v>39.42</v>
          </cell>
        </row>
        <row r="1908">
          <cell r="A1908" t="str">
            <v>Truffes jus 1/2</v>
          </cell>
          <cell r="B1908" t="str">
            <v>Épicerie</v>
          </cell>
          <cell r="C1908" t="str">
            <v>Pcs</v>
          </cell>
          <cell r="D1908">
            <v>34.56</v>
          </cell>
        </row>
        <row r="1909">
          <cell r="A1909" t="str">
            <v>Truffes pelures</v>
          </cell>
          <cell r="B1909" t="str">
            <v>Épicerie</v>
          </cell>
          <cell r="C1909" t="str">
            <v>Pce</v>
          </cell>
          <cell r="D1909">
            <v>16.68</v>
          </cell>
        </row>
        <row r="1910">
          <cell r="A1910" t="str">
            <v>Truffes pelures 50 gr</v>
          </cell>
          <cell r="B1910" t="str">
            <v>Épicerie</v>
          </cell>
          <cell r="C1910" t="str">
            <v>Pcs</v>
          </cell>
          <cell r="D1910">
            <v>17.7</v>
          </cell>
        </row>
        <row r="1911">
          <cell r="A1911" t="str">
            <v>Vanille extrait liquide</v>
          </cell>
          <cell r="B1911" t="str">
            <v>Épicerie</v>
          </cell>
          <cell r="C1911" t="str">
            <v>L</v>
          </cell>
          <cell r="D1911">
            <v>33.119999999999997</v>
          </cell>
        </row>
        <row r="1912">
          <cell r="A1912" t="str">
            <v>Vanille gousse 20 gr</v>
          </cell>
          <cell r="B1912" t="str">
            <v>Épicerie</v>
          </cell>
          <cell r="C1912" t="str">
            <v>Pcs</v>
          </cell>
          <cell r="D1912">
            <v>6.1</v>
          </cell>
        </row>
        <row r="1913">
          <cell r="A1913" t="str">
            <v xml:space="preserve">Vanille gousses 50 pce </v>
          </cell>
          <cell r="B1913" t="str">
            <v>Épicerie</v>
          </cell>
          <cell r="C1913" t="str">
            <v>Kg</v>
          </cell>
          <cell r="D1913">
            <v>305.2</v>
          </cell>
        </row>
        <row r="1914">
          <cell r="A1914" t="str">
            <v>Vanille poudre 125 gr</v>
          </cell>
          <cell r="B1914" t="str">
            <v>Épicerie</v>
          </cell>
          <cell r="C1914" t="str">
            <v>Pcs</v>
          </cell>
          <cell r="D1914">
            <v>4.92</v>
          </cell>
        </row>
        <row r="1915">
          <cell r="A1915" t="str">
            <v>vergeoise blond 500 grs</v>
          </cell>
          <cell r="B1915" t="str">
            <v>Épicerie</v>
          </cell>
          <cell r="C1915" t="str">
            <v>Paq.</v>
          </cell>
          <cell r="D1915">
            <v>9.7482000000000006</v>
          </cell>
        </row>
        <row r="1916">
          <cell r="A1916" t="str">
            <v>Verjus</v>
          </cell>
          <cell r="B1916" t="str">
            <v>Épicerie</v>
          </cell>
          <cell r="C1916" t="str">
            <v>L</v>
          </cell>
          <cell r="D1916">
            <v>5.66</v>
          </cell>
        </row>
        <row r="1917">
          <cell r="A1917" t="str">
            <v>vermicelle</v>
          </cell>
          <cell r="B1917" t="str">
            <v>Épicerie</v>
          </cell>
          <cell r="C1917" t="str">
            <v>Paq.</v>
          </cell>
          <cell r="D1917">
            <v>1.67</v>
          </cell>
        </row>
        <row r="1918">
          <cell r="A1918" t="str">
            <v>Vermicelles</v>
          </cell>
          <cell r="B1918" t="str">
            <v>Épicerie</v>
          </cell>
          <cell r="C1918" t="str">
            <v>Kg</v>
          </cell>
          <cell r="D1918">
            <v>0.49</v>
          </cell>
        </row>
        <row r="1919">
          <cell r="A1919" t="str">
            <v>Verveine bt 25 sachets</v>
          </cell>
          <cell r="B1919" t="str">
            <v>Épicerie</v>
          </cell>
          <cell r="C1919" t="str">
            <v>Pcs</v>
          </cell>
          <cell r="D1919">
            <v>2.6</v>
          </cell>
        </row>
        <row r="1920">
          <cell r="A1920" t="str">
            <v>Vinaigre alcool blanc</v>
          </cell>
          <cell r="B1920" t="str">
            <v>Épicerie</v>
          </cell>
          <cell r="C1920" t="str">
            <v>L</v>
          </cell>
          <cell r="D1920">
            <v>0.67</v>
          </cell>
        </row>
        <row r="1921">
          <cell r="A1921" t="str">
            <v>Vinaigre alcool coloré</v>
          </cell>
          <cell r="B1921" t="str">
            <v>Épicerie</v>
          </cell>
          <cell r="C1921" t="str">
            <v>L</v>
          </cell>
          <cell r="D1921">
            <v>0.57999999999999996</v>
          </cell>
        </row>
        <row r="1922">
          <cell r="A1922" t="str">
            <v>vinaigre balsamique</v>
          </cell>
          <cell r="B1922" t="str">
            <v>Épicerie</v>
          </cell>
          <cell r="C1922" t="str">
            <v>Btll.</v>
          </cell>
          <cell r="D1922">
            <v>6.6005880000000001</v>
          </cell>
        </row>
        <row r="1923">
          <cell r="A1923" t="str">
            <v>Vinaigre blanc</v>
          </cell>
          <cell r="B1923" t="str">
            <v>Épicerie</v>
          </cell>
          <cell r="C1923" t="str">
            <v>L</v>
          </cell>
          <cell r="D1923">
            <v>1.04</v>
          </cell>
        </row>
        <row r="1924">
          <cell r="A1924" t="str">
            <v>vinaigre blanc alcool</v>
          </cell>
          <cell r="B1924" t="str">
            <v>Épicerie</v>
          </cell>
          <cell r="C1924" t="str">
            <v>Btll.</v>
          </cell>
          <cell r="D1924">
            <v>0.81151300000000004</v>
          </cell>
        </row>
        <row r="1925">
          <cell r="A1925" t="str">
            <v>Vinaigre cidre</v>
          </cell>
          <cell r="B1925" t="str">
            <v>Épicerie</v>
          </cell>
          <cell r="C1925" t="str">
            <v>L</v>
          </cell>
          <cell r="D1925">
            <v>1.68</v>
          </cell>
        </row>
        <row r="1926">
          <cell r="A1926" t="str">
            <v>vinaigre d alcool colore</v>
          </cell>
          <cell r="B1926" t="str">
            <v>Épicerie</v>
          </cell>
          <cell r="C1926" t="str">
            <v>Btll.</v>
          </cell>
          <cell r="D1926">
            <v>0.28999999999999998</v>
          </cell>
        </row>
        <row r="1927">
          <cell r="A1927" t="str">
            <v>vinaigre de cidre</v>
          </cell>
          <cell r="B1927" t="str">
            <v>Épicerie</v>
          </cell>
          <cell r="C1927" t="str">
            <v>Btll.</v>
          </cell>
          <cell r="D1927">
            <v>2.4874260000000001</v>
          </cell>
        </row>
        <row r="1928">
          <cell r="A1928" t="str">
            <v>vinaigre de framboise</v>
          </cell>
          <cell r="B1928" t="str">
            <v>Épicerie</v>
          </cell>
          <cell r="C1928" t="str">
            <v>Btll.</v>
          </cell>
          <cell r="D1928">
            <v>2.5459809999999998</v>
          </cell>
        </row>
        <row r="1929">
          <cell r="A1929" t="str">
            <v>vinaigre de riz</v>
          </cell>
          <cell r="B1929" t="str">
            <v>Épicerie</v>
          </cell>
          <cell r="C1929" t="str">
            <v>Btll.</v>
          </cell>
          <cell r="D1929">
            <v>0</v>
          </cell>
        </row>
        <row r="1930">
          <cell r="A1930" t="str">
            <v>vinaigre de vin</v>
          </cell>
          <cell r="B1930" t="str">
            <v>Épicerie</v>
          </cell>
          <cell r="C1930" t="str">
            <v>Btll.</v>
          </cell>
          <cell r="D1930">
            <v>1.607348</v>
          </cell>
        </row>
        <row r="1931">
          <cell r="A1931" t="str">
            <v>vinaigre de xérès</v>
          </cell>
          <cell r="B1931" t="str">
            <v>Épicerie</v>
          </cell>
          <cell r="C1931" t="str">
            <v>Btll.</v>
          </cell>
          <cell r="D1931">
            <v>3.381275</v>
          </cell>
        </row>
        <row r="1932">
          <cell r="A1932" t="str">
            <v>Vinaigre framboise</v>
          </cell>
          <cell r="B1932" t="str">
            <v>Épicerie</v>
          </cell>
          <cell r="C1932" t="str">
            <v>L</v>
          </cell>
          <cell r="D1932">
            <v>4.4000000000000004</v>
          </cell>
        </row>
        <row r="1933">
          <cell r="A1933" t="str">
            <v>Vinaigre framboises</v>
          </cell>
          <cell r="B1933" t="str">
            <v>Épicerie</v>
          </cell>
          <cell r="C1933" t="str">
            <v>L</v>
          </cell>
          <cell r="D1933">
            <v>3.22</v>
          </cell>
        </row>
        <row r="1934">
          <cell r="A1934" t="str">
            <v>vinaigre vieilli fut de chêne</v>
          </cell>
          <cell r="B1934" t="str">
            <v>Épicerie</v>
          </cell>
          <cell r="C1934" t="str">
            <v>Btll.</v>
          </cell>
          <cell r="D1934">
            <v>1.7935000000000001</v>
          </cell>
        </row>
        <row r="1935">
          <cell r="A1935" t="str">
            <v>Vinaigre vin</v>
          </cell>
          <cell r="B1935" t="str">
            <v>Épicerie</v>
          </cell>
          <cell r="C1935" t="str">
            <v>L</v>
          </cell>
          <cell r="D1935">
            <v>0.98</v>
          </cell>
        </row>
        <row r="1936">
          <cell r="A1936" t="str">
            <v>Vinaigre vin vieux</v>
          </cell>
          <cell r="B1936" t="str">
            <v>Épicerie</v>
          </cell>
          <cell r="C1936" t="str">
            <v>L</v>
          </cell>
          <cell r="D1936">
            <v>1.78</v>
          </cell>
        </row>
        <row r="1937">
          <cell r="A1937" t="str">
            <v>Vinaigre xérés</v>
          </cell>
          <cell r="B1937" t="str">
            <v>Épicerie</v>
          </cell>
          <cell r="C1937" t="str">
            <v>L</v>
          </cell>
          <cell r="D1937">
            <v>8.23</v>
          </cell>
        </row>
        <row r="1938">
          <cell r="A1938" t="str">
            <v>Vinaigre xérès</v>
          </cell>
          <cell r="B1938" t="str">
            <v>Épicerie</v>
          </cell>
          <cell r="C1938" t="str">
            <v>L</v>
          </cell>
          <cell r="D1938">
            <v>3.93</v>
          </cell>
        </row>
        <row r="1939">
          <cell r="A1939" t="str">
            <v>violette entière</v>
          </cell>
          <cell r="B1939" t="str">
            <v>Épicerie</v>
          </cell>
          <cell r="C1939" t="str">
            <v>Kg</v>
          </cell>
          <cell r="D1939">
            <v>64.95635</v>
          </cell>
        </row>
        <row r="1940">
          <cell r="A1940" t="str">
            <v>Violettes cristallisées</v>
          </cell>
          <cell r="B1940" t="str">
            <v>Épicerie</v>
          </cell>
          <cell r="C1940" t="str">
            <v>Kg</v>
          </cell>
          <cell r="D1940">
            <v>25.25</v>
          </cell>
        </row>
        <row r="1941">
          <cell r="A1941" t="str">
            <v>whisky 1l cuisine</v>
          </cell>
          <cell r="B1941" t="str">
            <v>Épicerie</v>
          </cell>
          <cell r="C1941" t="str">
            <v>L</v>
          </cell>
          <cell r="D1941">
            <v>9.4791749999999997</v>
          </cell>
        </row>
        <row r="1942">
          <cell r="A1942" t="str">
            <v>Worcestershire sauce</v>
          </cell>
          <cell r="B1942" t="str">
            <v>Épicerie</v>
          </cell>
          <cell r="C1942" t="str">
            <v>Pcs</v>
          </cell>
          <cell r="D1942">
            <v>1.63</v>
          </cell>
        </row>
        <row r="1943">
          <cell r="A1943" t="str">
            <v>xérès   sec</v>
          </cell>
          <cell r="B1943" t="str">
            <v>Épicerie</v>
          </cell>
          <cell r="C1943" t="str">
            <v>Paq.</v>
          </cell>
          <cell r="D1943">
            <v>15.761699999999999</v>
          </cell>
        </row>
        <row r="1944">
          <cell r="A1944" t="str">
            <v>ananas</v>
          </cell>
          <cell r="B1944" t="str">
            <v>Fruits</v>
          </cell>
          <cell r="C1944" t="str">
            <v>Pcs</v>
          </cell>
          <cell r="D1944">
            <v>2.6902499999999998</v>
          </cell>
        </row>
        <row r="1945">
          <cell r="A1945" t="str">
            <v>Ananas frais</v>
          </cell>
          <cell r="B1945" t="str">
            <v>Fruits</v>
          </cell>
          <cell r="C1945" t="str">
            <v>Pcs</v>
          </cell>
          <cell r="D1945">
            <v>2.27</v>
          </cell>
        </row>
        <row r="1946">
          <cell r="A1946" t="str">
            <v>ananas victoria</v>
          </cell>
          <cell r="B1946" t="str">
            <v>Fruits</v>
          </cell>
          <cell r="C1946" t="str">
            <v>Pcs</v>
          </cell>
          <cell r="D1946">
            <v>5.8341500000000002</v>
          </cell>
        </row>
        <row r="1947">
          <cell r="A1947" t="str">
            <v>banane</v>
          </cell>
          <cell r="B1947" t="str">
            <v>Fruits</v>
          </cell>
          <cell r="C1947" t="str">
            <v>Kg</v>
          </cell>
          <cell r="D1947">
            <v>0</v>
          </cell>
        </row>
        <row r="1948">
          <cell r="A1948" t="str">
            <v>Banane fraîche</v>
          </cell>
          <cell r="B1948" t="str">
            <v>Fruits</v>
          </cell>
          <cell r="C1948" t="str">
            <v>Kg</v>
          </cell>
          <cell r="D1948">
            <v>1.1399999999999999</v>
          </cell>
        </row>
        <row r="1949">
          <cell r="A1949" t="str">
            <v>carambole</v>
          </cell>
          <cell r="B1949" t="str">
            <v>Fruits</v>
          </cell>
          <cell r="C1949" t="str">
            <v>Pcs</v>
          </cell>
          <cell r="D1949">
            <v>2.79575</v>
          </cell>
        </row>
        <row r="1950">
          <cell r="A1950" t="str">
            <v>cassis</v>
          </cell>
          <cell r="B1950" t="str">
            <v>Fruits</v>
          </cell>
          <cell r="C1950" t="str">
            <v>Kg</v>
          </cell>
          <cell r="D1950">
            <v>0</v>
          </cell>
        </row>
        <row r="1951">
          <cell r="A1951" t="str">
            <v>Cerises bigarreaux</v>
          </cell>
          <cell r="B1951" t="str">
            <v>Fruits</v>
          </cell>
          <cell r="C1951" t="str">
            <v>Kg</v>
          </cell>
          <cell r="D1951">
            <v>4.97</v>
          </cell>
        </row>
        <row r="1952">
          <cell r="A1952" t="str">
            <v>châtaignes</v>
          </cell>
          <cell r="B1952" t="str">
            <v>Fruits</v>
          </cell>
          <cell r="C1952" t="str">
            <v>Filet</v>
          </cell>
          <cell r="D1952">
            <v>3.6924999999999999</v>
          </cell>
        </row>
        <row r="1953">
          <cell r="A1953" t="str">
            <v>citron</v>
          </cell>
          <cell r="B1953" t="str">
            <v>Fruits</v>
          </cell>
          <cell r="C1953" t="str">
            <v>Kg</v>
          </cell>
          <cell r="D1953">
            <v>3.4314</v>
          </cell>
        </row>
        <row r="1954">
          <cell r="A1954" t="str">
            <v>citron vert</v>
          </cell>
          <cell r="B1954" t="str">
            <v>Fruits</v>
          </cell>
          <cell r="C1954" t="str">
            <v>Kg</v>
          </cell>
          <cell r="D1954">
            <v>5.2222499999999998</v>
          </cell>
        </row>
        <row r="1955">
          <cell r="A1955" t="str">
            <v>Citrons jaune</v>
          </cell>
          <cell r="B1955" t="str">
            <v>Fruits</v>
          </cell>
          <cell r="C1955" t="str">
            <v>Kg</v>
          </cell>
          <cell r="D1955">
            <v>1.5</v>
          </cell>
        </row>
        <row r="1956">
          <cell r="A1956" t="str">
            <v>Citrons vert</v>
          </cell>
          <cell r="B1956" t="str">
            <v>Fruits</v>
          </cell>
          <cell r="C1956" t="str">
            <v>Kg</v>
          </cell>
          <cell r="D1956">
            <v>2</v>
          </cell>
        </row>
        <row r="1957">
          <cell r="A1957" t="str">
            <v>clémentine</v>
          </cell>
          <cell r="B1957" t="str">
            <v>Fruits</v>
          </cell>
          <cell r="C1957" t="str">
            <v>Kg</v>
          </cell>
          <cell r="D1957">
            <v>2.3526500000000001</v>
          </cell>
        </row>
        <row r="1958">
          <cell r="A1958" t="str">
            <v>Clémentines</v>
          </cell>
          <cell r="B1958" t="str">
            <v>Fruits</v>
          </cell>
          <cell r="C1958" t="str">
            <v>Kg</v>
          </cell>
          <cell r="D1958">
            <v>3.38</v>
          </cell>
        </row>
        <row r="1959">
          <cell r="A1959" t="str">
            <v>datte</v>
          </cell>
          <cell r="B1959" t="str">
            <v>Fruits</v>
          </cell>
          <cell r="C1959" t="str">
            <v>Paquet</v>
          </cell>
          <cell r="D1959">
            <v>1.7513000000000001</v>
          </cell>
        </row>
        <row r="1960">
          <cell r="A1960" t="str">
            <v>figue de barbarie</v>
          </cell>
          <cell r="B1960" t="str">
            <v>Fruits</v>
          </cell>
          <cell r="C1960" t="str">
            <v>Pcs</v>
          </cell>
          <cell r="D1960">
            <v>5.0112500000000004</v>
          </cell>
        </row>
        <row r="1961">
          <cell r="A1961" t="str">
            <v>figue fraiche</v>
          </cell>
          <cell r="B1961" t="str">
            <v>Fruits</v>
          </cell>
          <cell r="C1961" t="str">
            <v>Kg</v>
          </cell>
          <cell r="D1961">
            <v>0</v>
          </cell>
        </row>
        <row r="1962">
          <cell r="A1962" t="str">
            <v>figue sèche</v>
          </cell>
          <cell r="B1962" t="str">
            <v>Fruits</v>
          </cell>
          <cell r="C1962" t="str">
            <v>Paquet</v>
          </cell>
          <cell r="D1962">
            <v>2.85</v>
          </cell>
        </row>
        <row r="1963">
          <cell r="A1963" t="str">
            <v>Figues fraîches</v>
          </cell>
          <cell r="B1963" t="str">
            <v>Fruits</v>
          </cell>
          <cell r="C1963" t="str">
            <v>Kg</v>
          </cell>
          <cell r="D1963">
            <v>3.99</v>
          </cell>
        </row>
        <row r="1964">
          <cell r="A1964" t="str">
            <v>fraise</v>
          </cell>
          <cell r="B1964" t="str">
            <v>Fruits</v>
          </cell>
          <cell r="C1964" t="str">
            <v>Kg</v>
          </cell>
          <cell r="D1964">
            <v>12.554500000000001</v>
          </cell>
        </row>
        <row r="1965">
          <cell r="A1965" t="str">
            <v>fraise gariguette</v>
          </cell>
          <cell r="B1965" t="str">
            <v>Fruits</v>
          </cell>
          <cell r="C1965" t="str">
            <v>Kg</v>
          </cell>
          <cell r="D1965">
            <v>5.8235999999999999</v>
          </cell>
        </row>
        <row r="1966">
          <cell r="A1966" t="str">
            <v>Fraises</v>
          </cell>
          <cell r="B1966" t="str">
            <v>Fruits</v>
          </cell>
          <cell r="C1966" t="str">
            <v>Kg</v>
          </cell>
          <cell r="D1966">
            <v>3.66</v>
          </cell>
        </row>
        <row r="1967">
          <cell r="A1967" t="str">
            <v>framboise</v>
          </cell>
          <cell r="B1967" t="str">
            <v>Fruits</v>
          </cell>
          <cell r="C1967" t="str">
            <v>Kg</v>
          </cell>
          <cell r="D1967">
            <v>3.1122480000000001</v>
          </cell>
        </row>
        <row r="1968">
          <cell r="A1968" t="str">
            <v>Framboises fraîches</v>
          </cell>
          <cell r="B1968" t="str">
            <v>Fruits</v>
          </cell>
          <cell r="C1968" t="str">
            <v>Kg</v>
          </cell>
          <cell r="D1968">
            <v>12.2</v>
          </cell>
        </row>
        <row r="1969">
          <cell r="A1969" t="str">
            <v>fruit de la passion</v>
          </cell>
          <cell r="B1969" t="str">
            <v>Fruits</v>
          </cell>
          <cell r="C1969" t="str">
            <v>Kg</v>
          </cell>
          <cell r="D1969">
            <v>14.04205</v>
          </cell>
        </row>
        <row r="1970">
          <cell r="A1970" t="str">
            <v>grenade</v>
          </cell>
          <cell r="B1970" t="str">
            <v>Fruits</v>
          </cell>
          <cell r="C1970" t="str">
            <v>Pcs</v>
          </cell>
          <cell r="D1970">
            <v>1.9517500000000001</v>
          </cell>
        </row>
        <row r="1971">
          <cell r="A1971" t="str">
            <v>groseille</v>
          </cell>
          <cell r="B1971" t="str">
            <v>Fruits</v>
          </cell>
          <cell r="C1971" t="str">
            <v>Barq.</v>
          </cell>
          <cell r="D1971">
            <v>4.1672500000000001</v>
          </cell>
        </row>
        <row r="1972">
          <cell r="A1972" t="str">
            <v>Groseilles</v>
          </cell>
          <cell r="B1972" t="str">
            <v>Fruits</v>
          </cell>
          <cell r="C1972" t="str">
            <v>Kg</v>
          </cell>
          <cell r="D1972">
            <v>9.8800000000000008</v>
          </cell>
        </row>
        <row r="1973">
          <cell r="A1973" t="str">
            <v>kaki</v>
          </cell>
          <cell r="B1973" t="str">
            <v>Fruits</v>
          </cell>
          <cell r="C1973" t="str">
            <v>Pcs</v>
          </cell>
          <cell r="D1973">
            <v>0</v>
          </cell>
        </row>
        <row r="1974">
          <cell r="A1974" t="str">
            <v>kiwi</v>
          </cell>
          <cell r="B1974" t="str">
            <v>Fruits</v>
          </cell>
          <cell r="C1974" t="str">
            <v>Pcs</v>
          </cell>
          <cell r="D1974">
            <v>0</v>
          </cell>
        </row>
        <row r="1975">
          <cell r="A1975" t="str">
            <v>Kiwis frais</v>
          </cell>
          <cell r="B1975" t="str">
            <v>Fruits</v>
          </cell>
          <cell r="C1975" t="str">
            <v>Pcs</v>
          </cell>
          <cell r="D1975">
            <v>0.5</v>
          </cell>
        </row>
        <row r="1976">
          <cell r="A1976" t="str">
            <v>kumquat</v>
          </cell>
          <cell r="B1976" t="str">
            <v>Fruits</v>
          </cell>
          <cell r="C1976" t="str">
            <v>Kg</v>
          </cell>
          <cell r="D1976">
            <v>8.9674999999999994</v>
          </cell>
        </row>
        <row r="1977">
          <cell r="A1977" t="str">
            <v>litchi</v>
          </cell>
          <cell r="B1977" t="str">
            <v>Fruits</v>
          </cell>
          <cell r="C1977" t="str">
            <v>Kg</v>
          </cell>
          <cell r="D1977">
            <v>7.5327000000000002</v>
          </cell>
        </row>
        <row r="1978">
          <cell r="A1978" t="str">
            <v>mandarine</v>
          </cell>
          <cell r="B1978" t="str">
            <v>Fruits</v>
          </cell>
          <cell r="C1978" t="str">
            <v>Kg</v>
          </cell>
          <cell r="D1978">
            <v>3.9562499999999998</v>
          </cell>
        </row>
        <row r="1979">
          <cell r="A1979" t="str">
            <v>mangoustan</v>
          </cell>
          <cell r="B1979" t="str">
            <v>Fruits</v>
          </cell>
          <cell r="C1979" t="str">
            <v>Pcs</v>
          </cell>
          <cell r="D1979">
            <v>17.671250000000001</v>
          </cell>
        </row>
        <row r="1980">
          <cell r="A1980" t="str">
            <v>mangue</v>
          </cell>
          <cell r="B1980" t="str">
            <v>Fruits</v>
          </cell>
          <cell r="C1980" t="str">
            <v>Pcs</v>
          </cell>
          <cell r="D1980">
            <v>0.45892500000000003</v>
          </cell>
        </row>
        <row r="1981">
          <cell r="A1981" t="str">
            <v>Mangues</v>
          </cell>
          <cell r="B1981" t="str">
            <v>Fruits</v>
          </cell>
          <cell r="C1981" t="str">
            <v>Kg</v>
          </cell>
          <cell r="D1981">
            <v>7.62</v>
          </cell>
        </row>
        <row r="1982">
          <cell r="A1982" t="str">
            <v>Melon</v>
          </cell>
          <cell r="B1982" t="str">
            <v>Fruits</v>
          </cell>
          <cell r="C1982" t="str">
            <v>Pcs</v>
          </cell>
          <cell r="D1982">
            <v>1.37</v>
          </cell>
        </row>
        <row r="1983">
          <cell r="A1983" t="str">
            <v>melon gros</v>
          </cell>
          <cell r="B1983" t="str">
            <v>Fruits</v>
          </cell>
          <cell r="C1983" t="str">
            <v>Pcs</v>
          </cell>
          <cell r="D1983">
            <v>0</v>
          </cell>
        </row>
        <row r="1984">
          <cell r="A1984" t="str">
            <v>melon individuel</v>
          </cell>
          <cell r="B1984" t="str">
            <v>Fruits</v>
          </cell>
          <cell r="C1984" t="str">
            <v>Pcs</v>
          </cell>
          <cell r="D1984">
            <v>3.7030500000000002</v>
          </cell>
        </row>
        <row r="1985">
          <cell r="A1985" t="str">
            <v>mini pommes acides</v>
          </cell>
          <cell r="B1985" t="str">
            <v>Fruits</v>
          </cell>
          <cell r="C1985" t="str">
            <v>Kg</v>
          </cell>
          <cell r="D1985">
            <v>0</v>
          </cell>
        </row>
        <row r="1986">
          <cell r="A1986" t="str">
            <v>myrtille  fraiche</v>
          </cell>
          <cell r="B1986" t="str">
            <v>Fruits</v>
          </cell>
          <cell r="C1986" t="str">
            <v>Kg</v>
          </cell>
          <cell r="D1986">
            <v>0</v>
          </cell>
        </row>
        <row r="1987">
          <cell r="A1987" t="str">
            <v>Nectarines</v>
          </cell>
          <cell r="B1987" t="str">
            <v>Fruits</v>
          </cell>
          <cell r="C1987" t="str">
            <v>Kg</v>
          </cell>
          <cell r="D1987">
            <v>3.64</v>
          </cell>
        </row>
        <row r="1988">
          <cell r="A1988" t="str">
            <v>noix</v>
          </cell>
          <cell r="B1988" t="str">
            <v>Fruits</v>
          </cell>
          <cell r="C1988" t="str">
            <v>Kg</v>
          </cell>
          <cell r="D1988">
            <v>8.9674999999999994</v>
          </cell>
        </row>
        <row r="1989">
          <cell r="A1989" t="str">
            <v>orange a segments</v>
          </cell>
          <cell r="B1989" t="str">
            <v>Fruits</v>
          </cell>
          <cell r="C1989" t="str">
            <v>Kg</v>
          </cell>
          <cell r="D1989">
            <v>2.79575</v>
          </cell>
        </row>
        <row r="1990">
          <cell r="A1990" t="str">
            <v>Oranges</v>
          </cell>
          <cell r="B1990" t="str">
            <v>Fruits</v>
          </cell>
          <cell r="C1990" t="str">
            <v>Kg</v>
          </cell>
          <cell r="D1990">
            <v>1.1599999999999999</v>
          </cell>
        </row>
        <row r="1991">
          <cell r="A1991" t="str">
            <v>Pamplemousse rose</v>
          </cell>
          <cell r="B1991" t="str">
            <v>Fruits</v>
          </cell>
          <cell r="C1991" t="str">
            <v>Pcs</v>
          </cell>
          <cell r="D1991">
            <v>1.1100000000000001</v>
          </cell>
        </row>
        <row r="1992">
          <cell r="A1992" t="str">
            <v>papaye</v>
          </cell>
          <cell r="B1992" t="str">
            <v>Fruits</v>
          </cell>
          <cell r="C1992" t="str">
            <v>Pcs</v>
          </cell>
          <cell r="D1992">
            <v>6.59375</v>
          </cell>
        </row>
        <row r="1993">
          <cell r="A1993" t="str">
            <v>pastèque sans pépin</v>
          </cell>
          <cell r="B1993" t="str">
            <v>Fruits</v>
          </cell>
          <cell r="C1993" t="str">
            <v>Pcs</v>
          </cell>
          <cell r="D1993">
            <v>9.2523490000000006</v>
          </cell>
        </row>
        <row r="1994">
          <cell r="A1994" t="str">
            <v>pèche   grosse pièce</v>
          </cell>
          <cell r="B1994" t="str">
            <v>Fruits</v>
          </cell>
          <cell r="C1994" t="str">
            <v>Kg</v>
          </cell>
          <cell r="D1994">
            <v>5.2222499999999998</v>
          </cell>
        </row>
        <row r="1995">
          <cell r="A1995" t="str">
            <v>Pêches blanches</v>
          </cell>
          <cell r="B1995" t="str">
            <v>Fruits</v>
          </cell>
          <cell r="C1995" t="str">
            <v>Kg</v>
          </cell>
          <cell r="D1995">
            <v>2.58</v>
          </cell>
        </row>
        <row r="1996">
          <cell r="A1996" t="str">
            <v>physalis</v>
          </cell>
          <cell r="B1996" t="str">
            <v>Fruits</v>
          </cell>
          <cell r="C1996" t="str">
            <v>Barq.</v>
          </cell>
          <cell r="D1996">
            <v>2.88015</v>
          </cell>
        </row>
        <row r="1997">
          <cell r="A1997" t="str">
            <v>poire alexandrine</v>
          </cell>
          <cell r="B1997" t="str">
            <v>Fruits</v>
          </cell>
          <cell r="C1997" t="str">
            <v>Kg</v>
          </cell>
          <cell r="D1997">
            <v>3.0173000000000001</v>
          </cell>
        </row>
        <row r="1998">
          <cell r="A1998" t="str">
            <v>poire conférence</v>
          </cell>
          <cell r="B1998" t="str">
            <v>Fruits</v>
          </cell>
          <cell r="C1998" t="str">
            <v>Kg</v>
          </cell>
          <cell r="D1998">
            <v>3.11225</v>
          </cell>
        </row>
        <row r="1999">
          <cell r="A1999" t="str">
            <v>poire louise bonne</v>
          </cell>
          <cell r="B1999" t="str">
            <v>Fruits</v>
          </cell>
          <cell r="C1999" t="str">
            <v>Kg</v>
          </cell>
          <cell r="D1999">
            <v>1.8673500000000001</v>
          </cell>
        </row>
        <row r="2000">
          <cell r="A2000" t="str">
            <v>poire William</v>
          </cell>
          <cell r="B2000" t="str">
            <v>Fruits</v>
          </cell>
          <cell r="C2000" t="str">
            <v>Kg</v>
          </cell>
          <cell r="D2000">
            <v>0</v>
          </cell>
        </row>
        <row r="2001">
          <cell r="A2001" t="str">
            <v>Poires</v>
          </cell>
          <cell r="B2001" t="str">
            <v>Fruits</v>
          </cell>
          <cell r="C2001" t="str">
            <v>Kg</v>
          </cell>
          <cell r="D2001">
            <v>2.06</v>
          </cell>
        </row>
        <row r="2002">
          <cell r="A2002" t="str">
            <v>pomme golden</v>
          </cell>
          <cell r="B2002" t="str">
            <v>Fruits</v>
          </cell>
          <cell r="C2002" t="str">
            <v>Kg</v>
          </cell>
          <cell r="D2002">
            <v>0</v>
          </cell>
        </row>
        <row r="2003">
          <cell r="A2003" t="str">
            <v>pomme granny</v>
          </cell>
          <cell r="B2003" t="str">
            <v>Fruits</v>
          </cell>
          <cell r="C2003" t="str">
            <v>Kg</v>
          </cell>
          <cell r="D2003">
            <v>0</v>
          </cell>
        </row>
        <row r="2004">
          <cell r="A2004" t="str">
            <v>pomme red star</v>
          </cell>
          <cell r="B2004" t="str">
            <v>Fruits</v>
          </cell>
          <cell r="C2004" t="str">
            <v>Kg</v>
          </cell>
          <cell r="D2004">
            <v>0</v>
          </cell>
        </row>
        <row r="2005">
          <cell r="A2005" t="str">
            <v>pomme red Start</v>
          </cell>
          <cell r="B2005" t="str">
            <v>Fruits</v>
          </cell>
          <cell r="C2005" t="str">
            <v>Kg</v>
          </cell>
          <cell r="D2005">
            <v>2.24715</v>
          </cell>
        </row>
        <row r="2006">
          <cell r="A2006" t="str">
            <v>pomme reinette</v>
          </cell>
          <cell r="B2006" t="str">
            <v>Fruits</v>
          </cell>
          <cell r="C2006" t="str">
            <v>Kg</v>
          </cell>
          <cell r="D2006">
            <v>1.9411989999999999</v>
          </cell>
        </row>
        <row r="2007">
          <cell r="A2007" t="str">
            <v>Pommes golden</v>
          </cell>
          <cell r="B2007" t="str">
            <v>Fruits</v>
          </cell>
          <cell r="C2007" t="str">
            <v>Kg</v>
          </cell>
          <cell r="D2007">
            <v>2.63</v>
          </cell>
        </row>
        <row r="2008">
          <cell r="A2008" t="str">
            <v>pommes golden bio</v>
          </cell>
          <cell r="B2008" t="str">
            <v>Fruits</v>
          </cell>
          <cell r="C2008" t="str">
            <v>Kg</v>
          </cell>
          <cell r="D2008">
            <v>4.2</v>
          </cell>
        </row>
        <row r="2009">
          <cell r="A2009" t="str">
            <v>Pommes granny Smith</v>
          </cell>
          <cell r="B2009" t="str">
            <v>Fruits</v>
          </cell>
          <cell r="C2009" t="str">
            <v>Kg</v>
          </cell>
          <cell r="D2009">
            <v>1.51</v>
          </cell>
        </row>
        <row r="2010">
          <cell r="A2010" t="str">
            <v>raisin blanc Italie</v>
          </cell>
          <cell r="B2010" t="str">
            <v>Fruits</v>
          </cell>
          <cell r="C2010" t="str">
            <v>Kg</v>
          </cell>
          <cell r="D2010">
            <v>0</v>
          </cell>
        </row>
        <row r="2011">
          <cell r="A2011" t="str">
            <v>raisin chasselas</v>
          </cell>
          <cell r="B2011" t="str">
            <v>Fruits</v>
          </cell>
          <cell r="C2011" t="str">
            <v>Kg</v>
          </cell>
          <cell r="D2011">
            <v>0</v>
          </cell>
        </row>
        <row r="2012">
          <cell r="A2012" t="str">
            <v>raisin muscat noir</v>
          </cell>
          <cell r="B2012" t="str">
            <v>Fruits</v>
          </cell>
          <cell r="C2012" t="str">
            <v>Kg</v>
          </cell>
          <cell r="D2012">
            <v>3.0806</v>
          </cell>
        </row>
        <row r="2013">
          <cell r="A2013" t="str">
            <v>raisin noir</v>
          </cell>
          <cell r="B2013" t="str">
            <v>Fruits</v>
          </cell>
          <cell r="C2013" t="str">
            <v>Kg</v>
          </cell>
          <cell r="D2013">
            <v>0</v>
          </cell>
        </row>
        <row r="2014">
          <cell r="A2014" t="str">
            <v>Raisins blancs</v>
          </cell>
          <cell r="B2014" t="str">
            <v>Fruits</v>
          </cell>
          <cell r="C2014" t="str">
            <v>Kg</v>
          </cell>
          <cell r="D2014">
            <v>1.39</v>
          </cell>
        </row>
        <row r="2015">
          <cell r="A2015" t="str">
            <v>Raisins noirs</v>
          </cell>
          <cell r="B2015" t="str">
            <v>Fruits</v>
          </cell>
          <cell r="C2015" t="str">
            <v>Kg</v>
          </cell>
          <cell r="D2015">
            <v>1.63</v>
          </cell>
        </row>
        <row r="2016">
          <cell r="A2016" t="str">
            <v>ramboutan</v>
          </cell>
          <cell r="B2016" t="str">
            <v>Fruits</v>
          </cell>
          <cell r="C2016" t="str">
            <v>Kg</v>
          </cell>
          <cell r="D2016">
            <v>2.6269499999999999</v>
          </cell>
        </row>
        <row r="2017">
          <cell r="A2017" t="str">
            <v>rhubarbe</v>
          </cell>
          <cell r="B2017" t="str">
            <v>Fruits</v>
          </cell>
          <cell r="C2017" t="str">
            <v>Kg</v>
          </cell>
          <cell r="D2017">
            <v>0</v>
          </cell>
        </row>
        <row r="2018">
          <cell r="A2018" t="str">
            <v>Sharon</v>
          </cell>
          <cell r="B2018" t="str">
            <v>Fruits</v>
          </cell>
          <cell r="C2018" t="str">
            <v>Pcs</v>
          </cell>
          <cell r="D2018">
            <v>0.84399999999999997</v>
          </cell>
        </row>
        <row r="2019">
          <cell r="A2019" t="str">
            <v>Ananas Victoria 400 gr</v>
          </cell>
          <cell r="B2019" t="str">
            <v>Fruits</v>
          </cell>
          <cell r="C2019" t="str">
            <v>Kg</v>
          </cell>
          <cell r="D2019">
            <v>5.6</v>
          </cell>
        </row>
        <row r="2020">
          <cell r="A2020" t="str">
            <v>Bananes</v>
          </cell>
          <cell r="B2020" t="str">
            <v>Fruits</v>
          </cell>
          <cell r="C2020" t="str">
            <v>Kg</v>
          </cell>
          <cell r="D2020">
            <v>1.4</v>
          </cell>
        </row>
        <row r="2021">
          <cell r="A2021" t="str">
            <v>Bananes frésinette</v>
          </cell>
          <cell r="B2021" t="str">
            <v>Fruits</v>
          </cell>
          <cell r="C2021" t="str">
            <v>Kg</v>
          </cell>
          <cell r="D2021">
            <v>8.58</v>
          </cell>
        </row>
        <row r="2022">
          <cell r="A2022" t="str">
            <v>Bananes plantin</v>
          </cell>
          <cell r="B2022" t="str">
            <v>Fruits</v>
          </cell>
          <cell r="C2022" t="str">
            <v>Kg</v>
          </cell>
          <cell r="D2022">
            <v>3.02</v>
          </cell>
        </row>
        <row r="2023">
          <cell r="A2023" t="str">
            <v>Bananes vertes</v>
          </cell>
          <cell r="B2023" t="str">
            <v>Fruits</v>
          </cell>
          <cell r="C2023" t="str">
            <v>Kg</v>
          </cell>
          <cell r="D2023">
            <v>1.37</v>
          </cell>
        </row>
        <row r="2024">
          <cell r="A2024" t="str">
            <v>Citron jaune</v>
          </cell>
          <cell r="B2024" t="str">
            <v>Fruits</v>
          </cell>
          <cell r="C2024" t="str">
            <v>Kg</v>
          </cell>
          <cell r="D2024">
            <v>1.6</v>
          </cell>
        </row>
        <row r="2025">
          <cell r="A2025" t="str">
            <v>Coing</v>
          </cell>
          <cell r="B2025" t="str">
            <v>Fruits</v>
          </cell>
          <cell r="C2025" t="str">
            <v>Kg</v>
          </cell>
          <cell r="D2025">
            <v>2.95</v>
          </cell>
        </row>
        <row r="2026">
          <cell r="A2026" t="str">
            <v>Echalote</v>
          </cell>
          <cell r="B2026" t="str">
            <v>Fruits</v>
          </cell>
          <cell r="C2026" t="str">
            <v>Kg</v>
          </cell>
          <cell r="D2026">
            <v>0.88</v>
          </cell>
        </row>
        <row r="2027">
          <cell r="A2027" t="str">
            <v>Figue</v>
          </cell>
          <cell r="B2027" t="str">
            <v>Fruits</v>
          </cell>
          <cell r="C2027" t="str">
            <v>Kg</v>
          </cell>
          <cell r="D2027">
            <v>22</v>
          </cell>
        </row>
        <row r="2028">
          <cell r="A2028" t="str">
            <v>Fraises des bois</v>
          </cell>
          <cell r="B2028" t="str">
            <v>Fruits</v>
          </cell>
          <cell r="C2028" t="str">
            <v>Kg</v>
          </cell>
          <cell r="D2028">
            <v>0</v>
          </cell>
        </row>
        <row r="2029">
          <cell r="A2029" t="str">
            <v>Framboises</v>
          </cell>
          <cell r="B2029" t="str">
            <v>Fruits</v>
          </cell>
          <cell r="C2029" t="str">
            <v>Kg</v>
          </cell>
          <cell r="D2029">
            <v>2.36</v>
          </cell>
        </row>
        <row r="2030">
          <cell r="A2030" t="str">
            <v>Fruits de la passion</v>
          </cell>
          <cell r="B2030" t="str">
            <v>Fruits</v>
          </cell>
          <cell r="C2030" t="str">
            <v>Kg</v>
          </cell>
          <cell r="D2030">
            <v>9.08</v>
          </cell>
        </row>
        <row r="2031">
          <cell r="A2031" t="str">
            <v>Grenades</v>
          </cell>
          <cell r="B2031" t="str">
            <v>Fruits</v>
          </cell>
          <cell r="C2031" t="str">
            <v>Kg</v>
          </cell>
          <cell r="D2031">
            <v>0</v>
          </cell>
        </row>
        <row r="2032">
          <cell r="A2032" t="str">
            <v>Mangue 300 gr</v>
          </cell>
          <cell r="B2032" t="str">
            <v>Fruits</v>
          </cell>
          <cell r="C2032" t="str">
            <v>Kg</v>
          </cell>
          <cell r="D2032">
            <v>6.8</v>
          </cell>
        </row>
        <row r="2033">
          <cell r="A2033" t="str">
            <v>Melon 1kg</v>
          </cell>
          <cell r="B2033" t="str">
            <v>Fruits</v>
          </cell>
          <cell r="C2033" t="str">
            <v>Kg</v>
          </cell>
          <cell r="D2033">
            <v>4.03</v>
          </cell>
        </row>
        <row r="2034">
          <cell r="A2034" t="str">
            <v>Melon 250 gr</v>
          </cell>
          <cell r="B2034" t="str">
            <v>Fruits</v>
          </cell>
          <cell r="C2034" t="str">
            <v>Kg</v>
          </cell>
          <cell r="D2034">
            <v>7.68</v>
          </cell>
        </row>
        <row r="2035">
          <cell r="A2035" t="str">
            <v>Mirabelle</v>
          </cell>
          <cell r="B2035" t="str">
            <v>Fruits</v>
          </cell>
          <cell r="C2035" t="str">
            <v>Kg</v>
          </cell>
          <cell r="D2035">
            <v>4.12</v>
          </cell>
        </row>
        <row r="2036">
          <cell r="A2036" t="str">
            <v>Mûre</v>
          </cell>
          <cell r="B2036" t="str">
            <v>Fruits</v>
          </cell>
          <cell r="C2036" t="str">
            <v>Kg</v>
          </cell>
          <cell r="D2036">
            <v>7.43</v>
          </cell>
        </row>
        <row r="2037">
          <cell r="A2037" t="str">
            <v>Myrtille</v>
          </cell>
          <cell r="B2037" t="str">
            <v>Fruits</v>
          </cell>
          <cell r="C2037" t="str">
            <v>Kg</v>
          </cell>
          <cell r="D2037">
            <v>4.88</v>
          </cell>
        </row>
        <row r="2038">
          <cell r="A2038" t="str">
            <v>Orange</v>
          </cell>
          <cell r="B2038" t="str">
            <v>Fruits</v>
          </cell>
          <cell r="C2038" t="str">
            <v>Kg</v>
          </cell>
          <cell r="D2038">
            <v>1.19</v>
          </cell>
        </row>
        <row r="2039">
          <cell r="A2039" t="str">
            <v>Ortie</v>
          </cell>
          <cell r="B2039" t="str">
            <v>Fruits</v>
          </cell>
          <cell r="C2039" t="str">
            <v>Kg</v>
          </cell>
          <cell r="D2039">
            <v>5.49</v>
          </cell>
        </row>
        <row r="2040">
          <cell r="A2040" t="str">
            <v>Pamplemousse blanc</v>
          </cell>
          <cell r="B2040" t="str">
            <v>Fruits</v>
          </cell>
          <cell r="C2040" t="str">
            <v>Kg</v>
          </cell>
          <cell r="D2040">
            <v>1.87</v>
          </cell>
        </row>
        <row r="2041">
          <cell r="A2041" t="str">
            <v>Pêche</v>
          </cell>
          <cell r="B2041" t="str">
            <v>Fruits</v>
          </cell>
          <cell r="C2041" t="str">
            <v>Kg</v>
          </cell>
          <cell r="D2041">
            <v>2.13</v>
          </cell>
        </row>
        <row r="2042">
          <cell r="A2042" t="str">
            <v>Petits pois </v>
          </cell>
          <cell r="B2042" t="str">
            <v>Fruits</v>
          </cell>
          <cell r="C2042" t="str">
            <v>Kg</v>
          </cell>
          <cell r="D2042">
            <v>6.62</v>
          </cell>
        </row>
        <row r="2043">
          <cell r="A2043" t="str">
            <v>Poire Beurre Hardy</v>
          </cell>
          <cell r="B2043" t="str">
            <v>Fruits</v>
          </cell>
          <cell r="C2043" t="str">
            <v>Kg</v>
          </cell>
          <cell r="D2043">
            <v>1.78</v>
          </cell>
        </row>
        <row r="2044">
          <cell r="A2044" t="str">
            <v>Poire Comice</v>
          </cell>
          <cell r="B2044" t="str">
            <v>Fruits</v>
          </cell>
          <cell r="C2044" t="str">
            <v>Kg</v>
          </cell>
          <cell r="D2044">
            <v>3.03</v>
          </cell>
        </row>
        <row r="2045">
          <cell r="A2045" t="str">
            <v>Poire Passe-Crassane</v>
          </cell>
          <cell r="B2045" t="str">
            <v>Fruits</v>
          </cell>
          <cell r="C2045" t="str">
            <v>Kg</v>
          </cell>
          <cell r="D2045">
            <v>2.72</v>
          </cell>
        </row>
        <row r="2046">
          <cell r="A2046" t="str">
            <v>Pommes Canada</v>
          </cell>
          <cell r="B2046" t="str">
            <v>Fruits</v>
          </cell>
          <cell r="C2046" t="str">
            <v>Kg</v>
          </cell>
          <cell r="D2046">
            <v>1.94</v>
          </cell>
        </row>
        <row r="2047">
          <cell r="A2047" t="str">
            <v>Pommes de terre BF15</v>
          </cell>
          <cell r="B2047" t="str">
            <v>Fruits</v>
          </cell>
          <cell r="C2047" t="str">
            <v>Kg</v>
          </cell>
          <cell r="D2047">
            <v>1.32</v>
          </cell>
        </row>
        <row r="2048">
          <cell r="A2048" t="str">
            <v>Pommes de terre Bintje</v>
          </cell>
          <cell r="B2048" t="str">
            <v>Fruits</v>
          </cell>
          <cell r="C2048" t="str">
            <v>Kg</v>
          </cell>
          <cell r="D2048">
            <v>0.72</v>
          </cell>
        </row>
        <row r="2049">
          <cell r="A2049" t="str">
            <v>Pommes de terre Rates</v>
          </cell>
          <cell r="B2049" t="str">
            <v>Fruits</v>
          </cell>
          <cell r="C2049" t="str">
            <v>Kg</v>
          </cell>
          <cell r="D2049">
            <v>3.2</v>
          </cell>
        </row>
        <row r="2050">
          <cell r="A2050" t="str">
            <v>Pommes de terre Roseval</v>
          </cell>
          <cell r="B2050" t="str">
            <v>Fruits</v>
          </cell>
          <cell r="C2050" t="str">
            <v>Kg</v>
          </cell>
          <cell r="D2050">
            <v>1.19</v>
          </cell>
        </row>
        <row r="2051">
          <cell r="A2051" t="str">
            <v>Pommes Boskopf</v>
          </cell>
          <cell r="B2051" t="str">
            <v>Fruits</v>
          </cell>
          <cell r="C2051" t="str">
            <v>Kg</v>
          </cell>
          <cell r="D2051">
            <v>2.25</v>
          </cell>
        </row>
        <row r="2052">
          <cell r="A2052" t="str">
            <v>Pommes Reinette</v>
          </cell>
          <cell r="B2052" t="str">
            <v>Fruits</v>
          </cell>
          <cell r="C2052" t="str">
            <v>Kg</v>
          </cell>
          <cell r="D2052">
            <v>2.63</v>
          </cell>
        </row>
        <row r="2053">
          <cell r="A2053" t="str">
            <v>Pommes Starking</v>
          </cell>
          <cell r="B2053" t="str">
            <v>Fruits</v>
          </cell>
          <cell r="C2053" t="str">
            <v>Kg</v>
          </cell>
          <cell r="D2053">
            <v>0.98</v>
          </cell>
        </row>
        <row r="2054">
          <cell r="A2054" t="str">
            <v>Prunes rouges</v>
          </cell>
          <cell r="B2054" t="str">
            <v>Fruits</v>
          </cell>
          <cell r="C2054" t="str">
            <v>Kg</v>
          </cell>
          <cell r="D2054">
            <v>3.66</v>
          </cell>
        </row>
        <row r="2055">
          <cell r="A2055" t="str">
            <v>Quetsches</v>
          </cell>
          <cell r="B2055" t="str">
            <v>Fruits</v>
          </cell>
          <cell r="C2055" t="str">
            <v>Kg</v>
          </cell>
          <cell r="D2055">
            <v>0</v>
          </cell>
        </row>
        <row r="2056">
          <cell r="A2056" t="str">
            <v>Raisin blanc</v>
          </cell>
          <cell r="B2056" t="str">
            <v>Fruits</v>
          </cell>
          <cell r="C2056" t="str">
            <v>Kg</v>
          </cell>
          <cell r="D2056">
            <v>2.72</v>
          </cell>
        </row>
        <row r="2057">
          <cell r="A2057" t="str">
            <v>Raisin blanc Chasselas</v>
          </cell>
          <cell r="B2057" t="str">
            <v>Fruits</v>
          </cell>
          <cell r="C2057" t="str">
            <v>Kg</v>
          </cell>
          <cell r="D2057">
            <v>5.91</v>
          </cell>
        </row>
        <row r="2058">
          <cell r="A2058" t="str">
            <v>Raisin rouge Muscat</v>
          </cell>
          <cell r="B2058" t="str">
            <v>Fruits</v>
          </cell>
          <cell r="C2058" t="str">
            <v>Kg</v>
          </cell>
          <cell r="D2058">
            <v>4.7</v>
          </cell>
        </row>
        <row r="2059">
          <cell r="A2059" t="str">
            <v>Corbeille de fruits</v>
          </cell>
          <cell r="B2059" t="str">
            <v>Fruits</v>
          </cell>
          <cell r="C2059" t="str">
            <v>Pcs</v>
          </cell>
          <cell r="D2059">
            <v>38.11</v>
          </cell>
        </row>
        <row r="2060">
          <cell r="A2060" t="str">
            <v>Feuille de Bananier</v>
          </cell>
          <cell r="B2060" t="str">
            <v>Fruits</v>
          </cell>
          <cell r="C2060" t="str">
            <v>Pcs</v>
          </cell>
          <cell r="D2060">
            <v>3.78</v>
          </cell>
        </row>
        <row r="2061">
          <cell r="A2061" t="str">
            <v>Goyave</v>
          </cell>
          <cell r="B2061" t="str">
            <v>Fruits</v>
          </cell>
          <cell r="C2061" t="str">
            <v>Pcs</v>
          </cell>
          <cell r="D2061">
            <v>9.1</v>
          </cell>
        </row>
        <row r="2062">
          <cell r="A2062" t="str">
            <v>Kiwi 100 gr</v>
          </cell>
          <cell r="B2062" t="str">
            <v>Fruits</v>
          </cell>
          <cell r="C2062" t="str">
            <v>Pcs</v>
          </cell>
          <cell r="D2062">
            <v>0.36</v>
          </cell>
        </row>
        <row r="2063">
          <cell r="A2063" t="str">
            <v>Aneth</v>
          </cell>
          <cell r="B2063" t="str">
            <v>Herbe arom.</v>
          </cell>
          <cell r="C2063" t="str">
            <v>Bottes</v>
          </cell>
          <cell r="D2063">
            <v>0.79</v>
          </cell>
        </row>
        <row r="2064">
          <cell r="A2064" t="str">
            <v>Basilic</v>
          </cell>
          <cell r="B2064" t="str">
            <v>Herbe arom.</v>
          </cell>
          <cell r="C2064" t="str">
            <v>Bottes</v>
          </cell>
          <cell r="D2064">
            <v>0.73</v>
          </cell>
        </row>
        <row r="2065">
          <cell r="A2065" t="str">
            <v>Cerfeuil</v>
          </cell>
          <cell r="B2065" t="str">
            <v>Herbe arom.</v>
          </cell>
          <cell r="C2065" t="str">
            <v>Bottes</v>
          </cell>
          <cell r="D2065">
            <v>0.76</v>
          </cell>
        </row>
        <row r="2066">
          <cell r="A2066" t="str">
            <v>Ciboulette</v>
          </cell>
          <cell r="B2066" t="str">
            <v>Herbe arom.</v>
          </cell>
          <cell r="C2066" t="str">
            <v>Bottes</v>
          </cell>
          <cell r="D2066">
            <v>0.56000000000000005</v>
          </cell>
        </row>
        <row r="2067">
          <cell r="A2067" t="str">
            <v>coriandre</v>
          </cell>
          <cell r="B2067" t="str">
            <v>herbe</v>
          </cell>
          <cell r="C2067" t="str">
            <v>Bottes</v>
          </cell>
          <cell r="D2067">
            <v>1.10775</v>
          </cell>
        </row>
        <row r="2068">
          <cell r="A2068" t="str">
            <v>Coriandres</v>
          </cell>
          <cell r="B2068" t="str">
            <v>Herbe arom.</v>
          </cell>
          <cell r="C2068" t="str">
            <v>Bottes</v>
          </cell>
          <cell r="D2068">
            <v>0.91</v>
          </cell>
        </row>
        <row r="2069">
          <cell r="A2069" t="str">
            <v>Cresson</v>
          </cell>
          <cell r="B2069" t="str">
            <v>Herbe arom.</v>
          </cell>
          <cell r="C2069" t="str">
            <v>Bottes</v>
          </cell>
          <cell r="D2069">
            <v>0.76</v>
          </cell>
        </row>
        <row r="2070">
          <cell r="A2070" t="str">
            <v>Estragon</v>
          </cell>
          <cell r="B2070" t="str">
            <v>Herbe arom.</v>
          </cell>
          <cell r="C2070" t="str">
            <v>Bottes</v>
          </cell>
          <cell r="D2070">
            <v>0.69</v>
          </cell>
        </row>
        <row r="2071">
          <cell r="A2071" t="str">
            <v>graine de lupin</v>
          </cell>
          <cell r="B2071" t="str">
            <v>herbe</v>
          </cell>
          <cell r="C2071" t="str">
            <v>Kg</v>
          </cell>
          <cell r="D2071">
            <v>2.3199999999999998</v>
          </cell>
        </row>
        <row r="2072">
          <cell r="A2072" t="str">
            <v>laurier sec</v>
          </cell>
          <cell r="B2072" t="str">
            <v>herbe</v>
          </cell>
          <cell r="C2072" t="str">
            <v>Bottes</v>
          </cell>
          <cell r="D2072">
            <v>1.3187500000000001</v>
          </cell>
        </row>
        <row r="2073">
          <cell r="A2073" t="str">
            <v>Menthe</v>
          </cell>
          <cell r="B2073" t="str">
            <v>Herbe arom.</v>
          </cell>
          <cell r="C2073" t="str">
            <v>Bottes</v>
          </cell>
          <cell r="D2073">
            <v>0.73</v>
          </cell>
        </row>
        <row r="2074">
          <cell r="A2074" t="str">
            <v>mirthe</v>
          </cell>
          <cell r="B2074" t="str">
            <v>herbe</v>
          </cell>
          <cell r="C2074" t="str">
            <v>Bottes</v>
          </cell>
          <cell r="D2074">
            <v>1.2765500000000001</v>
          </cell>
        </row>
        <row r="2075">
          <cell r="A2075" t="str">
            <v>Oseille</v>
          </cell>
          <cell r="B2075" t="str">
            <v>Herbe arom.</v>
          </cell>
          <cell r="C2075" t="str">
            <v>Bottes</v>
          </cell>
          <cell r="D2075">
            <v>0.76</v>
          </cell>
        </row>
        <row r="2076">
          <cell r="A2076" t="str">
            <v>oseille fraiche 125g</v>
          </cell>
          <cell r="B2076" t="str">
            <v>herbe</v>
          </cell>
          <cell r="C2076" t="str">
            <v>Bottes</v>
          </cell>
          <cell r="D2076">
            <v>1.266</v>
          </cell>
        </row>
        <row r="2077">
          <cell r="A2077" t="str">
            <v>Persil</v>
          </cell>
          <cell r="B2077" t="str">
            <v>Herbe arom.</v>
          </cell>
          <cell r="C2077" t="str">
            <v>Bottes</v>
          </cell>
          <cell r="D2077">
            <v>0.24</v>
          </cell>
        </row>
        <row r="2078">
          <cell r="A2078" t="str">
            <v>persil plat</v>
          </cell>
          <cell r="B2078" t="str">
            <v>herbe</v>
          </cell>
          <cell r="C2078" t="str">
            <v>Bottes</v>
          </cell>
          <cell r="D2078">
            <v>1.3187500000000001</v>
          </cell>
        </row>
        <row r="2079">
          <cell r="A2079" t="str">
            <v>romarin</v>
          </cell>
          <cell r="B2079" t="str">
            <v>herbe</v>
          </cell>
          <cell r="C2079" t="str">
            <v>Bottes</v>
          </cell>
          <cell r="D2079">
            <v>1.10775</v>
          </cell>
        </row>
        <row r="2080">
          <cell r="A2080" t="str">
            <v>sarriette</v>
          </cell>
          <cell r="B2080" t="str">
            <v>herbe</v>
          </cell>
          <cell r="C2080" t="str">
            <v>Bottes</v>
          </cell>
          <cell r="D2080">
            <v>0</v>
          </cell>
        </row>
        <row r="2081">
          <cell r="A2081" t="str">
            <v>Sauge</v>
          </cell>
          <cell r="B2081" t="str">
            <v>Herbe arom.</v>
          </cell>
          <cell r="C2081" t="str">
            <v>Bottes</v>
          </cell>
          <cell r="D2081">
            <v>0.91</v>
          </cell>
        </row>
        <row r="2082">
          <cell r="A2082" t="str">
            <v>thym frais</v>
          </cell>
          <cell r="B2082" t="str">
            <v>herbe</v>
          </cell>
          <cell r="C2082" t="str">
            <v>Bottes</v>
          </cell>
          <cell r="D2082">
            <v>1.10775</v>
          </cell>
        </row>
        <row r="2083">
          <cell r="A2083" t="str">
            <v>thym sec</v>
          </cell>
          <cell r="B2083" t="str">
            <v>herbe</v>
          </cell>
          <cell r="C2083" t="str">
            <v>Bottes</v>
          </cell>
          <cell r="D2083">
            <v>1.3189439999999999</v>
          </cell>
        </row>
        <row r="2084">
          <cell r="A2084" t="str">
            <v>verveine</v>
          </cell>
          <cell r="B2084" t="str">
            <v>herbe</v>
          </cell>
          <cell r="C2084" t="str">
            <v>Bottes</v>
          </cell>
          <cell r="D2084">
            <v>0</v>
          </cell>
        </row>
        <row r="2085">
          <cell r="A2085" t="str">
            <v>verveine odorante 125g</v>
          </cell>
          <cell r="B2085" t="str">
            <v>herbe</v>
          </cell>
          <cell r="C2085" t="str">
            <v>Bottes</v>
          </cell>
          <cell r="D2085">
            <v>6.6886999999999999</v>
          </cell>
        </row>
        <row r="2086">
          <cell r="A2086" t="str">
            <v>Ail</v>
          </cell>
          <cell r="B2086" t="str">
            <v>Légumes</v>
          </cell>
          <cell r="C2086" t="str">
            <v>Kg</v>
          </cell>
          <cell r="D2086">
            <v>2.09</v>
          </cell>
        </row>
        <row r="2087">
          <cell r="A2087" t="str">
            <v>ail rose frais</v>
          </cell>
          <cell r="B2087" t="str">
            <v>Légumes</v>
          </cell>
          <cell r="C2087" t="str">
            <v>Kg</v>
          </cell>
          <cell r="D2087">
            <v>0</v>
          </cell>
        </row>
        <row r="2088">
          <cell r="A2088" t="str">
            <v>artichaut  (grosses pièces)</v>
          </cell>
          <cell r="B2088" t="str">
            <v>Légumes</v>
          </cell>
          <cell r="C2088" t="str">
            <v>Pcs</v>
          </cell>
          <cell r="D2088">
            <v>3.5342500000000001</v>
          </cell>
        </row>
        <row r="2089">
          <cell r="A2089" t="str">
            <v>artichaut violet (bouquet de 5 pièces)</v>
          </cell>
          <cell r="B2089" t="str">
            <v>Légumes</v>
          </cell>
          <cell r="C2089" t="str">
            <v>Pcs</v>
          </cell>
          <cell r="D2089">
            <v>4.1672500000000001</v>
          </cell>
        </row>
        <row r="2090">
          <cell r="A2090" t="str">
            <v>Artichauts à tourner</v>
          </cell>
          <cell r="B2090" t="str">
            <v>Légumes</v>
          </cell>
          <cell r="C2090" t="str">
            <v>Kg</v>
          </cell>
          <cell r="D2090">
            <v>2.41</v>
          </cell>
        </row>
        <row r="2091">
          <cell r="A2091" t="str">
            <v>Artichauts frais</v>
          </cell>
          <cell r="B2091" t="str">
            <v>Légumes</v>
          </cell>
          <cell r="C2091" t="str">
            <v>Kg</v>
          </cell>
          <cell r="D2091">
            <v>2.65</v>
          </cell>
        </row>
        <row r="2092">
          <cell r="A2092" t="str">
            <v>Artichauts poivrade 200 gr</v>
          </cell>
          <cell r="B2092" t="str">
            <v>Légumes</v>
          </cell>
          <cell r="C2092" t="str">
            <v>Kg</v>
          </cell>
          <cell r="D2092">
            <v>10.85</v>
          </cell>
        </row>
        <row r="2093">
          <cell r="A2093" t="str">
            <v>asperge verte</v>
          </cell>
          <cell r="B2093" t="str">
            <v>Légumes</v>
          </cell>
          <cell r="C2093" t="str">
            <v>Kg</v>
          </cell>
          <cell r="D2093">
            <v>11.626099999999999</v>
          </cell>
        </row>
        <row r="2094">
          <cell r="A2094" t="str">
            <v>asperges blanches</v>
          </cell>
          <cell r="B2094" t="str">
            <v>Légumes</v>
          </cell>
          <cell r="C2094" t="str">
            <v>Kg</v>
          </cell>
          <cell r="D2094">
            <v>3.5342500000000001</v>
          </cell>
        </row>
        <row r="2095">
          <cell r="A2095" t="str">
            <v>Asperges fraîches</v>
          </cell>
          <cell r="B2095" t="str">
            <v>Légumes</v>
          </cell>
          <cell r="C2095" t="str">
            <v>Kg</v>
          </cell>
          <cell r="D2095">
            <v>3.86</v>
          </cell>
        </row>
        <row r="2096">
          <cell r="A2096" t="str">
            <v>Asperges vertes</v>
          </cell>
          <cell r="B2096" t="str">
            <v>Légumes</v>
          </cell>
          <cell r="C2096" t="str">
            <v>Kg</v>
          </cell>
          <cell r="D2096">
            <v>8.75</v>
          </cell>
        </row>
        <row r="2097">
          <cell r="A2097" t="str">
            <v>asperges violettes</v>
          </cell>
          <cell r="B2097" t="str">
            <v>Légumes</v>
          </cell>
          <cell r="C2097" t="str">
            <v>Kg</v>
          </cell>
          <cell r="D2097">
            <v>10.2546</v>
          </cell>
        </row>
        <row r="2098">
          <cell r="A2098" t="str">
            <v>Aubergine</v>
          </cell>
          <cell r="B2098" t="str">
            <v>Légumes</v>
          </cell>
          <cell r="C2098" t="str">
            <v>Kg</v>
          </cell>
          <cell r="D2098">
            <v>2.82</v>
          </cell>
        </row>
        <row r="2099">
          <cell r="A2099" t="str">
            <v>avocat</v>
          </cell>
          <cell r="B2099" t="str">
            <v>Légumes</v>
          </cell>
          <cell r="C2099" t="str">
            <v>Pcs</v>
          </cell>
          <cell r="D2099">
            <v>1.3714999999999999</v>
          </cell>
        </row>
        <row r="2100">
          <cell r="A2100" t="str">
            <v>Avocats</v>
          </cell>
          <cell r="B2100" t="str">
            <v>Légumes</v>
          </cell>
          <cell r="C2100" t="str">
            <v>Pcs</v>
          </cell>
          <cell r="D2100">
            <v>0.56000000000000005</v>
          </cell>
        </row>
        <row r="2101">
          <cell r="A2101" t="str">
            <v>Badiane sachet 0,2</v>
          </cell>
          <cell r="B2101" t="str">
            <v>Légumes</v>
          </cell>
          <cell r="C2101" t="str">
            <v>Pcs</v>
          </cell>
          <cell r="D2101">
            <v>2.5299999999999998</v>
          </cell>
        </row>
        <row r="2102">
          <cell r="A2102" t="str">
            <v>Batavia</v>
          </cell>
          <cell r="B2102" t="str">
            <v>Légumes</v>
          </cell>
          <cell r="C2102" t="str">
            <v>Kg</v>
          </cell>
          <cell r="D2102">
            <v>3.05</v>
          </cell>
        </row>
        <row r="2103">
          <cell r="A2103" t="str">
            <v>Betterave</v>
          </cell>
          <cell r="B2103" t="str">
            <v>Légumes</v>
          </cell>
          <cell r="C2103" t="str">
            <v>Kg</v>
          </cell>
          <cell r="D2103">
            <v>1.45</v>
          </cell>
        </row>
        <row r="2104">
          <cell r="A2104" t="str">
            <v>betterave rouge</v>
          </cell>
          <cell r="B2104" t="str">
            <v>Légumes</v>
          </cell>
          <cell r="C2104" t="str">
            <v>Kg</v>
          </cell>
          <cell r="D2104">
            <v>1.899</v>
          </cell>
        </row>
        <row r="2105">
          <cell r="A2105" t="str">
            <v>Betterave rouge crue</v>
          </cell>
          <cell r="B2105" t="str">
            <v>Légumes</v>
          </cell>
          <cell r="C2105" t="str">
            <v>Kg</v>
          </cell>
          <cell r="D2105">
            <v>0.62</v>
          </cell>
        </row>
        <row r="2106">
          <cell r="A2106" t="str">
            <v>betterave rouge cuite</v>
          </cell>
          <cell r="B2106" t="str">
            <v>Légumes</v>
          </cell>
          <cell r="C2106" t="str">
            <v>Sachet</v>
          </cell>
          <cell r="D2106">
            <v>0</v>
          </cell>
        </row>
        <row r="2107">
          <cell r="A2107" t="str">
            <v>Blette</v>
          </cell>
          <cell r="B2107" t="str">
            <v>Légumes</v>
          </cell>
          <cell r="C2107" t="str">
            <v>Kg</v>
          </cell>
          <cell r="D2107">
            <v>2.17</v>
          </cell>
        </row>
        <row r="2108">
          <cell r="A2108" t="str">
            <v>blettes</v>
          </cell>
          <cell r="B2108" t="str">
            <v>Légumes</v>
          </cell>
          <cell r="C2108" t="str">
            <v>Kg</v>
          </cell>
          <cell r="D2108">
            <v>0</v>
          </cell>
        </row>
        <row r="2109">
          <cell r="A2109" t="str">
            <v>brocoli</v>
          </cell>
          <cell r="B2109" t="str">
            <v>Légumes</v>
          </cell>
          <cell r="C2109" t="str">
            <v>Kg</v>
          </cell>
          <cell r="D2109">
            <v>3.5026000000000002</v>
          </cell>
        </row>
        <row r="2110">
          <cell r="A2110" t="str">
            <v>Brocolis</v>
          </cell>
          <cell r="B2110" t="str">
            <v>Légumes</v>
          </cell>
          <cell r="C2110" t="str">
            <v>Kg</v>
          </cell>
          <cell r="D2110">
            <v>1.69</v>
          </cell>
        </row>
        <row r="2111">
          <cell r="A2111" t="str">
            <v>bulbe de fenouil</v>
          </cell>
          <cell r="B2111" t="str">
            <v>Légumes</v>
          </cell>
          <cell r="C2111" t="str">
            <v>Pcs</v>
          </cell>
          <cell r="D2111">
            <v>0</v>
          </cell>
        </row>
        <row r="2112">
          <cell r="A2112" t="str">
            <v>Cardons</v>
          </cell>
          <cell r="B2112" t="str">
            <v>Légumes</v>
          </cell>
          <cell r="C2112" t="str">
            <v>Kg</v>
          </cell>
          <cell r="D2112">
            <v>1.22</v>
          </cell>
        </row>
        <row r="2113">
          <cell r="A2113" t="str">
            <v>carotte</v>
          </cell>
          <cell r="B2113" t="str">
            <v>Légumes</v>
          </cell>
          <cell r="C2113" t="str">
            <v>Kg</v>
          </cell>
          <cell r="D2113">
            <v>2.0045000000000002</v>
          </cell>
        </row>
        <row r="2114">
          <cell r="A2114" t="str">
            <v>carotte fan</v>
          </cell>
          <cell r="B2114" t="str">
            <v>Légumes</v>
          </cell>
          <cell r="C2114" t="str">
            <v>Carton</v>
          </cell>
          <cell r="D2114">
            <v>1.8673500000000001</v>
          </cell>
        </row>
        <row r="2115">
          <cell r="A2115" t="str">
            <v>Carottes</v>
          </cell>
          <cell r="B2115" t="str">
            <v>Légumes</v>
          </cell>
          <cell r="C2115" t="str">
            <v>Kg</v>
          </cell>
          <cell r="D2115">
            <v>0.47</v>
          </cell>
        </row>
        <row r="2116">
          <cell r="A2116" t="str">
            <v>carottes fanes petites</v>
          </cell>
          <cell r="B2116" t="str">
            <v>Légumes</v>
          </cell>
          <cell r="C2116" t="str">
            <v>Kg</v>
          </cell>
          <cell r="D2116">
            <v>2.6797</v>
          </cell>
        </row>
        <row r="2117">
          <cell r="A2117" t="str">
            <v>Céleri branche</v>
          </cell>
          <cell r="B2117" t="str">
            <v>Légumes</v>
          </cell>
          <cell r="C2117" t="str">
            <v>Kg</v>
          </cell>
          <cell r="D2117">
            <v>1.43</v>
          </cell>
        </row>
        <row r="2118">
          <cell r="A2118" t="str">
            <v>cèleri branche</v>
          </cell>
          <cell r="B2118" t="str">
            <v>Légumes</v>
          </cell>
          <cell r="C2118" t="str">
            <v>Kg</v>
          </cell>
          <cell r="D2118">
            <v>2.5003500000000001</v>
          </cell>
        </row>
        <row r="2119">
          <cell r="A2119" t="str">
            <v>Céleri rave</v>
          </cell>
          <cell r="B2119" t="str">
            <v>Légumes</v>
          </cell>
          <cell r="C2119" t="str">
            <v>Kg</v>
          </cell>
          <cell r="D2119">
            <v>1.55</v>
          </cell>
        </row>
        <row r="2120">
          <cell r="A2120" t="str">
            <v>cèleri rave</v>
          </cell>
          <cell r="B2120" t="str">
            <v>Légumes</v>
          </cell>
          <cell r="C2120" t="str">
            <v>Kg</v>
          </cell>
          <cell r="D2120">
            <v>3.59755</v>
          </cell>
        </row>
        <row r="2121">
          <cell r="A2121" t="str">
            <v>Céleris branche</v>
          </cell>
          <cell r="B2121" t="str">
            <v>Légumes</v>
          </cell>
          <cell r="C2121" t="str">
            <v>Kg</v>
          </cell>
          <cell r="D2121">
            <v>0.81</v>
          </cell>
        </row>
        <row r="2122">
          <cell r="A2122" t="str">
            <v>Céleris rave</v>
          </cell>
          <cell r="B2122" t="str">
            <v>Légumes</v>
          </cell>
          <cell r="C2122" t="str">
            <v>Kg</v>
          </cell>
          <cell r="D2122">
            <v>1.2</v>
          </cell>
        </row>
        <row r="2123">
          <cell r="A2123" t="str">
            <v>cèpe</v>
          </cell>
          <cell r="B2123" t="str">
            <v>Légumes</v>
          </cell>
          <cell r="C2123" t="str">
            <v>Kg</v>
          </cell>
          <cell r="D2123">
            <v>0</v>
          </cell>
        </row>
        <row r="2124">
          <cell r="A2124" t="str">
            <v>Cèpes</v>
          </cell>
          <cell r="B2124" t="str">
            <v>Légumes</v>
          </cell>
          <cell r="C2124" t="str">
            <v>Kg</v>
          </cell>
          <cell r="D2124">
            <v>9.25</v>
          </cell>
        </row>
        <row r="2125">
          <cell r="A2125" t="str">
            <v>Cèpes frais</v>
          </cell>
          <cell r="B2125" t="str">
            <v>Légumes</v>
          </cell>
          <cell r="C2125" t="str">
            <v>Kg</v>
          </cell>
          <cell r="D2125">
            <v>22.87</v>
          </cell>
        </row>
        <row r="2126">
          <cell r="A2126" t="str">
            <v>champignon de paris</v>
          </cell>
          <cell r="B2126" t="str">
            <v>Légumes</v>
          </cell>
          <cell r="C2126" t="str">
            <v>Kg</v>
          </cell>
          <cell r="D2126">
            <v>6.8574999999999999</v>
          </cell>
        </row>
        <row r="2127">
          <cell r="A2127" t="str">
            <v>Champignon Paris</v>
          </cell>
          <cell r="B2127" t="str">
            <v>Légumes</v>
          </cell>
          <cell r="C2127" t="str">
            <v>Kg</v>
          </cell>
          <cell r="D2127">
            <v>2.67</v>
          </cell>
        </row>
        <row r="2128">
          <cell r="A2128" t="str">
            <v>champignon shiitakes   (petits)</v>
          </cell>
          <cell r="B2128" t="str">
            <v>Légumes</v>
          </cell>
          <cell r="C2128" t="str">
            <v>Kg</v>
          </cell>
          <cell r="D2128">
            <v>20.658818</v>
          </cell>
        </row>
        <row r="2129">
          <cell r="A2129" t="str">
            <v>Champignons Cèpes (Boletus Edulis)</v>
          </cell>
          <cell r="B2129" t="str">
            <v>Légumes</v>
          </cell>
          <cell r="C2129" t="str">
            <v>Kg</v>
          </cell>
          <cell r="D2129">
            <v>18.47</v>
          </cell>
        </row>
        <row r="2130">
          <cell r="A2130" t="str">
            <v>Champignons Chanterelles grises</v>
          </cell>
          <cell r="B2130" t="str">
            <v>Légumes</v>
          </cell>
          <cell r="C2130" t="str">
            <v>Kg</v>
          </cell>
          <cell r="D2130">
            <v>11.38</v>
          </cell>
        </row>
        <row r="2131">
          <cell r="A2131" t="str">
            <v>Champignons Chanterelles jaunes</v>
          </cell>
          <cell r="B2131" t="str">
            <v>Légumes</v>
          </cell>
          <cell r="C2131" t="str">
            <v>Kg</v>
          </cell>
          <cell r="D2131">
            <v>21.4</v>
          </cell>
        </row>
        <row r="2132">
          <cell r="A2132" t="str">
            <v>Champignons de Paris blanc</v>
          </cell>
          <cell r="B2132" t="str">
            <v>Légumes</v>
          </cell>
          <cell r="C2132" t="str">
            <v>Kg</v>
          </cell>
          <cell r="D2132">
            <v>4.12</v>
          </cell>
        </row>
        <row r="2133">
          <cell r="A2133" t="str">
            <v>Champignons de Paris boutons</v>
          </cell>
          <cell r="B2133" t="str">
            <v>Légumes</v>
          </cell>
          <cell r="C2133" t="str">
            <v>Kg</v>
          </cell>
          <cell r="D2133">
            <v>5.23</v>
          </cell>
        </row>
        <row r="2134">
          <cell r="A2134" t="str">
            <v>Champignons de Paris brun</v>
          </cell>
          <cell r="B2134" t="str">
            <v>Légumes</v>
          </cell>
          <cell r="C2134" t="str">
            <v>Kg</v>
          </cell>
          <cell r="D2134">
            <v>3.04</v>
          </cell>
        </row>
        <row r="2135">
          <cell r="A2135" t="str">
            <v>Champignons Giroles</v>
          </cell>
          <cell r="B2135" t="str">
            <v>Légumes</v>
          </cell>
          <cell r="C2135" t="str">
            <v>Kg</v>
          </cell>
          <cell r="D2135">
            <v>64</v>
          </cell>
        </row>
        <row r="2136">
          <cell r="A2136" t="str">
            <v>Champignons Lentin de chêne</v>
          </cell>
          <cell r="B2136" t="str">
            <v>Légumes</v>
          </cell>
          <cell r="C2136" t="str">
            <v>Kg</v>
          </cell>
          <cell r="D2136">
            <v>13.26</v>
          </cell>
        </row>
        <row r="2137">
          <cell r="A2137" t="str">
            <v>Champignons Morilles</v>
          </cell>
          <cell r="B2137" t="str">
            <v>Légumes</v>
          </cell>
          <cell r="C2137" t="str">
            <v>Kg</v>
          </cell>
          <cell r="D2137">
            <v>0</v>
          </cell>
        </row>
        <row r="2138">
          <cell r="A2138" t="str">
            <v>Champignons Mousserons</v>
          </cell>
          <cell r="B2138" t="str">
            <v>Légumes</v>
          </cell>
          <cell r="C2138" t="str">
            <v>Kg</v>
          </cell>
          <cell r="D2138">
            <v>14.2</v>
          </cell>
        </row>
        <row r="2139">
          <cell r="A2139" t="str">
            <v>Champignons Pieds de mouton</v>
          </cell>
          <cell r="B2139" t="str">
            <v>Légumes</v>
          </cell>
          <cell r="C2139" t="str">
            <v>Kg</v>
          </cell>
          <cell r="D2139">
            <v>9.36</v>
          </cell>
        </row>
        <row r="2140">
          <cell r="A2140" t="str">
            <v>Champignons Pleurottes</v>
          </cell>
          <cell r="B2140" t="str">
            <v>Légumes</v>
          </cell>
          <cell r="C2140" t="str">
            <v>Kg</v>
          </cell>
          <cell r="D2140">
            <v>6.3</v>
          </cell>
        </row>
        <row r="2141">
          <cell r="A2141" t="str">
            <v>Champignons Trompette de la mort</v>
          </cell>
          <cell r="B2141" t="str">
            <v>Légumes</v>
          </cell>
          <cell r="C2141" t="str">
            <v>Kg</v>
          </cell>
          <cell r="D2141">
            <v>11.43</v>
          </cell>
        </row>
        <row r="2142">
          <cell r="A2142" t="str">
            <v>chanterelle</v>
          </cell>
          <cell r="B2142" t="str">
            <v>Légumes</v>
          </cell>
          <cell r="C2142" t="str">
            <v>Kg</v>
          </cell>
          <cell r="D2142">
            <v>0</v>
          </cell>
        </row>
        <row r="2143">
          <cell r="A2143" t="str">
            <v>chayotte</v>
          </cell>
          <cell r="B2143" t="str">
            <v>Légumes</v>
          </cell>
          <cell r="C2143" t="str">
            <v>Kg</v>
          </cell>
          <cell r="D2143">
            <v>2.8379500000000002</v>
          </cell>
        </row>
        <row r="2144">
          <cell r="A2144" t="str">
            <v>chou blanc</v>
          </cell>
          <cell r="B2144" t="str">
            <v>Légumes</v>
          </cell>
          <cell r="C2144" t="str">
            <v>Kg</v>
          </cell>
          <cell r="D2144">
            <v>0</v>
          </cell>
        </row>
        <row r="2145">
          <cell r="A2145" t="str">
            <v>chou boy choy</v>
          </cell>
          <cell r="B2145" t="str">
            <v>Légumes</v>
          </cell>
          <cell r="C2145" t="str">
            <v>Kg</v>
          </cell>
          <cell r="D2145">
            <v>2.8485</v>
          </cell>
        </row>
        <row r="2146">
          <cell r="A2146" t="str">
            <v>chou fleur</v>
          </cell>
          <cell r="B2146" t="str">
            <v>Légumes</v>
          </cell>
          <cell r="C2146" t="str">
            <v>Pcs</v>
          </cell>
          <cell r="D2146">
            <v>0</v>
          </cell>
        </row>
        <row r="2147">
          <cell r="A2147" t="str">
            <v>chou fleur 2.5 kg</v>
          </cell>
          <cell r="B2147" t="str">
            <v>Légumes</v>
          </cell>
          <cell r="C2147" t="str">
            <v>Kg</v>
          </cell>
          <cell r="D2147">
            <v>1.9939499999999999</v>
          </cell>
        </row>
        <row r="2148">
          <cell r="A2148" t="str">
            <v>chou frise</v>
          </cell>
          <cell r="B2148" t="str">
            <v>Légumes</v>
          </cell>
          <cell r="C2148" t="str">
            <v>Pcs</v>
          </cell>
          <cell r="D2148">
            <v>2.9434499999999999</v>
          </cell>
        </row>
        <row r="2149">
          <cell r="A2149" t="str">
            <v>chou rouge</v>
          </cell>
          <cell r="B2149" t="str">
            <v>Légumes</v>
          </cell>
          <cell r="C2149" t="str">
            <v>Kg</v>
          </cell>
          <cell r="D2149">
            <v>2.6691500000000001</v>
          </cell>
        </row>
        <row r="2150">
          <cell r="A2150" t="str">
            <v>chou vert</v>
          </cell>
          <cell r="B2150" t="str">
            <v>Légumes</v>
          </cell>
          <cell r="C2150" t="str">
            <v>Kg</v>
          </cell>
          <cell r="D2150">
            <v>3.0067499999999998</v>
          </cell>
        </row>
        <row r="2151">
          <cell r="A2151" t="str">
            <v>choucroute crue</v>
          </cell>
          <cell r="B2151" t="str">
            <v>Légumes</v>
          </cell>
          <cell r="C2151" t="str">
            <v>Kg</v>
          </cell>
          <cell r="D2151">
            <v>1.25</v>
          </cell>
        </row>
        <row r="2152">
          <cell r="A2152" t="str">
            <v>Choux blancs</v>
          </cell>
          <cell r="B2152" t="str">
            <v>Légumes</v>
          </cell>
          <cell r="C2152" t="str">
            <v>Kg</v>
          </cell>
          <cell r="D2152">
            <v>0.69</v>
          </cell>
        </row>
        <row r="2153">
          <cell r="A2153" t="str">
            <v>choux Bruxelles</v>
          </cell>
          <cell r="B2153" t="str">
            <v>Légumes</v>
          </cell>
          <cell r="C2153" t="str">
            <v>Kg</v>
          </cell>
          <cell r="D2153">
            <v>2.7113499999999999</v>
          </cell>
        </row>
        <row r="2154">
          <cell r="A2154" t="str">
            <v>choux chinois</v>
          </cell>
          <cell r="B2154" t="str">
            <v>Légumes</v>
          </cell>
          <cell r="C2154" t="str">
            <v>Pcs</v>
          </cell>
          <cell r="D2154">
            <v>4.2832999999999997</v>
          </cell>
        </row>
        <row r="2155">
          <cell r="A2155" t="str">
            <v>Choux de Bruxelles</v>
          </cell>
          <cell r="B2155" t="str">
            <v>Légumes</v>
          </cell>
          <cell r="C2155" t="str">
            <v>Kg</v>
          </cell>
          <cell r="D2155">
            <v>2.63</v>
          </cell>
        </row>
        <row r="2156">
          <cell r="A2156" t="str">
            <v>Choux de Bruxelles frais</v>
          </cell>
          <cell r="B2156" t="str">
            <v>Légumes</v>
          </cell>
          <cell r="C2156" t="str">
            <v>Kg</v>
          </cell>
          <cell r="D2156">
            <v>1.43</v>
          </cell>
        </row>
        <row r="2157">
          <cell r="A2157" t="str">
            <v>Choux fleurs</v>
          </cell>
          <cell r="B2157" t="str">
            <v>Légumes</v>
          </cell>
          <cell r="C2157" t="str">
            <v>Kg</v>
          </cell>
          <cell r="D2157">
            <v>0.73</v>
          </cell>
        </row>
        <row r="2158">
          <cell r="A2158" t="str">
            <v>choux romanesco</v>
          </cell>
          <cell r="B2158" t="str">
            <v>Légumes</v>
          </cell>
          <cell r="C2158" t="str">
            <v>Pcs</v>
          </cell>
          <cell r="D2158">
            <v>3.42875</v>
          </cell>
        </row>
        <row r="2159">
          <cell r="A2159" t="str">
            <v>Choux rouge</v>
          </cell>
          <cell r="B2159" t="str">
            <v>Légumes</v>
          </cell>
          <cell r="C2159" t="str">
            <v>Kg</v>
          </cell>
          <cell r="D2159">
            <v>1.05</v>
          </cell>
        </row>
        <row r="2160">
          <cell r="A2160" t="str">
            <v>Choux rouges</v>
          </cell>
          <cell r="B2160" t="str">
            <v>Légumes</v>
          </cell>
          <cell r="C2160" t="str">
            <v>Kg</v>
          </cell>
          <cell r="D2160">
            <v>0.96</v>
          </cell>
        </row>
        <row r="2161">
          <cell r="A2161" t="str">
            <v>Choux verts frisés</v>
          </cell>
          <cell r="B2161" t="str">
            <v>Légumes</v>
          </cell>
          <cell r="C2161" t="str">
            <v>Kg</v>
          </cell>
          <cell r="D2161">
            <v>1.32</v>
          </cell>
        </row>
        <row r="2162">
          <cell r="A2162" t="str">
            <v>Christophines</v>
          </cell>
          <cell r="B2162" t="str">
            <v>Légumes</v>
          </cell>
          <cell r="C2162" t="str">
            <v>Kg</v>
          </cell>
          <cell r="D2162">
            <v>2.27</v>
          </cell>
        </row>
        <row r="2163">
          <cell r="A2163" t="str">
            <v>Citronnelle</v>
          </cell>
          <cell r="B2163" t="str">
            <v>Légumes</v>
          </cell>
          <cell r="C2163" t="str">
            <v>Bottes</v>
          </cell>
          <cell r="D2163">
            <v>0.6</v>
          </cell>
        </row>
        <row r="2164">
          <cell r="A2164" t="str">
            <v>Citrons</v>
          </cell>
          <cell r="B2164" t="str">
            <v>Légumes</v>
          </cell>
          <cell r="C2164" t="str">
            <v>Kg</v>
          </cell>
          <cell r="D2164">
            <v>1.1299999999999999</v>
          </cell>
        </row>
        <row r="2165">
          <cell r="A2165" t="str">
            <v>Citrons verts</v>
          </cell>
          <cell r="B2165" t="str">
            <v>Légumes</v>
          </cell>
          <cell r="C2165" t="str">
            <v>Kg</v>
          </cell>
          <cell r="D2165">
            <v>4.0199999999999996</v>
          </cell>
        </row>
        <row r="2166">
          <cell r="A2166" t="str">
            <v>Cive</v>
          </cell>
          <cell r="B2166" t="str">
            <v>Légumes</v>
          </cell>
          <cell r="C2166" t="str">
            <v>Bottes</v>
          </cell>
          <cell r="D2166">
            <v>1.34</v>
          </cell>
        </row>
        <row r="2167">
          <cell r="A2167" t="str">
            <v>Civette</v>
          </cell>
          <cell r="B2167" t="str">
            <v>Légumes</v>
          </cell>
          <cell r="C2167" t="str">
            <v>Bottes</v>
          </cell>
          <cell r="D2167">
            <v>0.56000000000000005</v>
          </cell>
        </row>
        <row r="2168">
          <cell r="A2168" t="str">
            <v>concombre</v>
          </cell>
          <cell r="B2168" t="str">
            <v>Légumes</v>
          </cell>
          <cell r="C2168" t="str">
            <v>Pcs</v>
          </cell>
          <cell r="D2168">
            <v>1.5508500000000001</v>
          </cell>
        </row>
        <row r="2169">
          <cell r="A2169" t="str">
            <v>Concombres</v>
          </cell>
          <cell r="B2169" t="str">
            <v>Légumes</v>
          </cell>
          <cell r="C2169" t="str">
            <v>Kg</v>
          </cell>
          <cell r="D2169">
            <v>1.77</v>
          </cell>
        </row>
        <row r="2170">
          <cell r="A2170" t="str">
            <v>Côtes de bettes</v>
          </cell>
          <cell r="B2170" t="str">
            <v>Légumes</v>
          </cell>
          <cell r="C2170" t="str">
            <v>Kg</v>
          </cell>
          <cell r="D2170">
            <v>0.88</v>
          </cell>
        </row>
        <row r="2171">
          <cell r="A2171" t="str">
            <v>Courge</v>
          </cell>
          <cell r="B2171" t="str">
            <v>Légumes</v>
          </cell>
          <cell r="C2171" t="str">
            <v>Pcs</v>
          </cell>
          <cell r="D2171">
            <v>2.33</v>
          </cell>
        </row>
        <row r="2172">
          <cell r="A2172" t="str">
            <v>courge orange</v>
          </cell>
          <cell r="B2172" t="str">
            <v>Légumes</v>
          </cell>
          <cell r="C2172" t="str">
            <v>Kg</v>
          </cell>
          <cell r="D2172">
            <v>1.0549999999999999</v>
          </cell>
        </row>
        <row r="2173">
          <cell r="A2173" t="str">
            <v>courgette</v>
          </cell>
          <cell r="B2173" t="str">
            <v>Légumes</v>
          </cell>
          <cell r="C2173" t="str">
            <v>Pcs</v>
          </cell>
          <cell r="D2173">
            <v>0.80179999999999996</v>
          </cell>
        </row>
        <row r="2174">
          <cell r="A2174" t="str">
            <v>Courgette fleur</v>
          </cell>
          <cell r="B2174" t="str">
            <v>Légumes</v>
          </cell>
          <cell r="C2174" t="str">
            <v>Pcs</v>
          </cell>
          <cell r="D2174">
            <v>1.22</v>
          </cell>
        </row>
        <row r="2175">
          <cell r="A2175" t="str">
            <v>cretrelle</v>
          </cell>
          <cell r="B2175" t="str">
            <v>Légumes</v>
          </cell>
          <cell r="C2175" t="str">
            <v>Kg</v>
          </cell>
          <cell r="D2175">
            <v>24.475999999999999</v>
          </cell>
        </row>
        <row r="2176">
          <cell r="A2176" t="str">
            <v>crosne</v>
          </cell>
          <cell r="B2176" t="str">
            <v>Légumes</v>
          </cell>
          <cell r="C2176" t="str">
            <v>Kg</v>
          </cell>
          <cell r="D2176">
            <v>0</v>
          </cell>
        </row>
        <row r="2177">
          <cell r="A2177" t="str">
            <v>Crosnes</v>
          </cell>
          <cell r="B2177" t="str">
            <v>Légumes</v>
          </cell>
          <cell r="C2177" t="str">
            <v>Kg</v>
          </cell>
          <cell r="D2177">
            <v>15.09</v>
          </cell>
        </row>
        <row r="2178">
          <cell r="A2178" t="str">
            <v>échalote</v>
          </cell>
          <cell r="B2178" t="str">
            <v>Légumes</v>
          </cell>
          <cell r="C2178" t="str">
            <v>Kg</v>
          </cell>
          <cell r="D2178">
            <v>2.8402229999999999</v>
          </cell>
        </row>
        <row r="2179">
          <cell r="A2179" t="str">
            <v>Échalotes</v>
          </cell>
          <cell r="B2179" t="str">
            <v>Légumes</v>
          </cell>
          <cell r="C2179" t="str">
            <v>Kg</v>
          </cell>
          <cell r="D2179">
            <v>1.36</v>
          </cell>
        </row>
        <row r="2180">
          <cell r="A2180" t="str">
            <v>endive</v>
          </cell>
          <cell r="B2180" t="str">
            <v>Légumes</v>
          </cell>
          <cell r="C2180" t="str">
            <v>Kg</v>
          </cell>
          <cell r="D2180">
            <v>3.0806</v>
          </cell>
        </row>
        <row r="2181">
          <cell r="A2181" t="str">
            <v>Endives</v>
          </cell>
          <cell r="B2181" t="str">
            <v>Légumes</v>
          </cell>
          <cell r="C2181" t="str">
            <v>Kg</v>
          </cell>
          <cell r="D2181">
            <v>4.34</v>
          </cell>
        </row>
        <row r="2182">
          <cell r="A2182" t="str">
            <v>Epinard</v>
          </cell>
          <cell r="B2182" t="str">
            <v>Légumes</v>
          </cell>
          <cell r="C2182" t="str">
            <v>Kg</v>
          </cell>
          <cell r="D2182">
            <v>1.82</v>
          </cell>
        </row>
        <row r="2183">
          <cell r="A2183" t="str">
            <v>épinard</v>
          </cell>
          <cell r="B2183" t="str">
            <v>Légumes</v>
          </cell>
          <cell r="C2183" t="str">
            <v>Kg</v>
          </cell>
          <cell r="D2183">
            <v>6.2772500000000004</v>
          </cell>
        </row>
        <row r="2184">
          <cell r="A2184" t="str">
            <v>Épinards frais</v>
          </cell>
          <cell r="B2184" t="str">
            <v>Légumes</v>
          </cell>
          <cell r="C2184" t="str">
            <v>Kg</v>
          </cell>
          <cell r="D2184">
            <v>1.94</v>
          </cell>
        </row>
        <row r="2185">
          <cell r="A2185" t="str">
            <v>fenouil</v>
          </cell>
          <cell r="B2185" t="str">
            <v>Légumes</v>
          </cell>
          <cell r="C2185" t="str">
            <v>Pcs</v>
          </cell>
          <cell r="D2185">
            <v>2.0572499999999998</v>
          </cell>
        </row>
        <row r="2186">
          <cell r="A2186" t="str">
            <v>Fenouil branches 500 gr</v>
          </cell>
          <cell r="B2186" t="str">
            <v>Légumes</v>
          </cell>
          <cell r="C2186" t="str">
            <v>Pcs</v>
          </cell>
          <cell r="D2186">
            <v>6.23</v>
          </cell>
        </row>
        <row r="2187">
          <cell r="A2187" t="str">
            <v>Fenouil bulbe</v>
          </cell>
          <cell r="B2187" t="str">
            <v>Légumes</v>
          </cell>
          <cell r="C2187" t="str">
            <v>Kg</v>
          </cell>
          <cell r="D2187">
            <v>1.69</v>
          </cell>
        </row>
        <row r="2188">
          <cell r="A2188" t="str">
            <v>fenouil fan</v>
          </cell>
          <cell r="B2188" t="str">
            <v>Légumes</v>
          </cell>
          <cell r="C2188" t="str">
            <v>Carton</v>
          </cell>
          <cell r="D2188">
            <v>0</v>
          </cell>
        </row>
        <row r="2189">
          <cell r="A2189" t="str">
            <v>feuille de chêne</v>
          </cell>
          <cell r="B2189" t="str">
            <v>Légumes</v>
          </cell>
          <cell r="C2189" t="str">
            <v>Pcs</v>
          </cell>
          <cell r="D2189">
            <v>0</v>
          </cell>
        </row>
        <row r="2190">
          <cell r="A2190" t="str">
            <v>fève fraiche</v>
          </cell>
          <cell r="B2190" t="str">
            <v>Légumes</v>
          </cell>
          <cell r="C2190" t="str">
            <v>Kg</v>
          </cell>
          <cell r="D2190">
            <v>4.2411000000000003</v>
          </cell>
        </row>
        <row r="2191">
          <cell r="A2191" t="str">
            <v>Féves</v>
          </cell>
          <cell r="B2191" t="str">
            <v>Légumes</v>
          </cell>
          <cell r="C2191" t="str">
            <v>Kg</v>
          </cell>
          <cell r="D2191">
            <v>0</v>
          </cell>
        </row>
        <row r="2192">
          <cell r="A2192" t="str">
            <v>Fèves fraîches</v>
          </cell>
          <cell r="B2192" t="str">
            <v>Légumes</v>
          </cell>
          <cell r="C2192" t="str">
            <v>Kg</v>
          </cell>
          <cell r="D2192">
            <v>1.52</v>
          </cell>
        </row>
        <row r="2193">
          <cell r="A2193" t="str">
            <v>fricilum saint Georges</v>
          </cell>
          <cell r="B2193" t="str">
            <v>Légumes</v>
          </cell>
          <cell r="C2193" t="str">
            <v>Kg</v>
          </cell>
          <cell r="D2193">
            <v>0</v>
          </cell>
        </row>
        <row r="2194">
          <cell r="A2194" t="str">
            <v>Frisée</v>
          </cell>
          <cell r="B2194" t="str">
            <v>Légumes</v>
          </cell>
          <cell r="C2194" t="str">
            <v>Kg</v>
          </cell>
          <cell r="D2194">
            <v>2.29</v>
          </cell>
        </row>
        <row r="2195">
          <cell r="A2195" t="str">
            <v>Germe de soja frais</v>
          </cell>
          <cell r="B2195" t="str">
            <v>Légumes</v>
          </cell>
          <cell r="C2195" t="str">
            <v>1/2 Kg</v>
          </cell>
          <cell r="D2195">
            <v>1.83</v>
          </cell>
        </row>
        <row r="2196">
          <cell r="A2196" t="str">
            <v>gingembre frais</v>
          </cell>
          <cell r="B2196" t="str">
            <v>Légumes</v>
          </cell>
          <cell r="C2196" t="str">
            <v>Pcs</v>
          </cell>
          <cell r="D2196">
            <v>0</v>
          </cell>
        </row>
        <row r="2197">
          <cell r="A2197" t="str">
            <v>gourmand pois barquette</v>
          </cell>
          <cell r="B2197" t="str">
            <v>Légumes</v>
          </cell>
          <cell r="C2197" t="str">
            <v>Barq.</v>
          </cell>
          <cell r="D2197">
            <v>0</v>
          </cell>
        </row>
        <row r="2198">
          <cell r="A2198" t="str">
            <v>grenaille</v>
          </cell>
          <cell r="B2198" t="str">
            <v>Légumes</v>
          </cell>
          <cell r="C2198" t="str">
            <v>Kg</v>
          </cell>
          <cell r="D2198">
            <v>0</v>
          </cell>
        </row>
        <row r="2199">
          <cell r="A2199" t="str">
            <v>haricots verts</v>
          </cell>
          <cell r="B2199" t="str">
            <v>Légumes</v>
          </cell>
          <cell r="C2199" t="str">
            <v>Kg</v>
          </cell>
          <cell r="D2199">
            <v>3.1333500000000001</v>
          </cell>
        </row>
        <row r="2200">
          <cell r="A2200" t="str">
            <v>Haricots verts extra fins</v>
          </cell>
          <cell r="B2200" t="str">
            <v>Légumes</v>
          </cell>
          <cell r="C2200" t="str">
            <v>Kg</v>
          </cell>
          <cell r="D2200">
            <v>6.16</v>
          </cell>
        </row>
        <row r="2201">
          <cell r="A2201" t="str">
            <v>Ignames</v>
          </cell>
          <cell r="B2201" t="str">
            <v>Légumes</v>
          </cell>
          <cell r="C2201" t="str">
            <v>Kg</v>
          </cell>
          <cell r="D2201">
            <v>2.87</v>
          </cell>
        </row>
        <row r="2202">
          <cell r="A2202" t="str">
            <v>Laitue</v>
          </cell>
          <cell r="B2202" t="str">
            <v>Légumes</v>
          </cell>
          <cell r="C2202" t="str">
            <v>Kg</v>
          </cell>
          <cell r="D2202">
            <v>5.4</v>
          </cell>
        </row>
        <row r="2203">
          <cell r="A2203" t="str">
            <v>lolarossa</v>
          </cell>
          <cell r="B2203" t="str">
            <v>Légumes</v>
          </cell>
          <cell r="C2203" t="str">
            <v>Pcs</v>
          </cell>
          <cell r="D2203">
            <v>1.5403</v>
          </cell>
        </row>
        <row r="2204">
          <cell r="A2204" t="str">
            <v>mâche</v>
          </cell>
          <cell r="B2204" t="str">
            <v>Légumes</v>
          </cell>
          <cell r="C2204" t="str">
            <v>Barq.</v>
          </cell>
          <cell r="D2204">
            <v>0</v>
          </cell>
        </row>
        <row r="2205">
          <cell r="A2205" t="str">
            <v>mais panouille</v>
          </cell>
          <cell r="B2205" t="str">
            <v>Légumes</v>
          </cell>
          <cell r="C2205" t="str">
            <v>Pcs</v>
          </cell>
          <cell r="D2205">
            <v>0</v>
          </cell>
        </row>
        <row r="2206">
          <cell r="A2206" t="str">
            <v>mesclun</v>
          </cell>
          <cell r="B2206" t="str">
            <v>Légumes</v>
          </cell>
          <cell r="C2206" t="str">
            <v>Kg</v>
          </cell>
          <cell r="D2206">
            <v>3.9562499999999998</v>
          </cell>
        </row>
        <row r="2207">
          <cell r="A2207" t="str">
            <v>mini carotte</v>
          </cell>
          <cell r="B2207" t="str">
            <v>Légumes</v>
          </cell>
          <cell r="C2207" t="str">
            <v>Barq.</v>
          </cell>
          <cell r="D2207">
            <v>0</v>
          </cell>
        </row>
        <row r="2208">
          <cell r="A2208" t="str">
            <v>mini courgettes</v>
          </cell>
          <cell r="B2208" t="str">
            <v>Légumes</v>
          </cell>
          <cell r="C2208" t="str">
            <v>Kg</v>
          </cell>
          <cell r="D2208">
            <v>11.014200000000001</v>
          </cell>
        </row>
        <row r="2209">
          <cell r="A2209" t="str">
            <v>mini fenouil</v>
          </cell>
          <cell r="B2209" t="str">
            <v>Légumes</v>
          </cell>
          <cell r="C2209" t="str">
            <v>Barq.</v>
          </cell>
          <cell r="D2209">
            <v>0</v>
          </cell>
        </row>
        <row r="2210">
          <cell r="A2210" t="str">
            <v>mini poireau</v>
          </cell>
          <cell r="B2210" t="str">
            <v>Légumes</v>
          </cell>
          <cell r="C2210" t="str">
            <v>Barq.</v>
          </cell>
          <cell r="D2210">
            <v>13.366849999999999</v>
          </cell>
        </row>
        <row r="2211">
          <cell r="A2211" t="str">
            <v>mousserons</v>
          </cell>
          <cell r="B2211" t="str">
            <v>Légumes</v>
          </cell>
          <cell r="C2211" t="str">
            <v>Kg</v>
          </cell>
          <cell r="D2211">
            <v>0</v>
          </cell>
        </row>
        <row r="2212">
          <cell r="A2212" t="str">
            <v>Navet long</v>
          </cell>
          <cell r="B2212" t="str">
            <v>Légumes</v>
          </cell>
          <cell r="C2212" t="str">
            <v>Kg</v>
          </cell>
          <cell r="D2212">
            <v>1.52</v>
          </cell>
        </row>
        <row r="2213">
          <cell r="A2213" t="str">
            <v>navet rond</v>
          </cell>
          <cell r="B2213" t="str">
            <v>Légumes</v>
          </cell>
          <cell r="C2213" t="str">
            <v>Kg</v>
          </cell>
          <cell r="D2213">
            <v>3.11225</v>
          </cell>
        </row>
        <row r="2214">
          <cell r="A2214" t="str">
            <v>Navets</v>
          </cell>
          <cell r="B2214" t="str">
            <v>Légumes</v>
          </cell>
          <cell r="C2214" t="str">
            <v>Kg</v>
          </cell>
          <cell r="D2214">
            <v>1.25</v>
          </cell>
        </row>
        <row r="2215">
          <cell r="A2215" t="str">
            <v>Oignon</v>
          </cell>
          <cell r="B2215" t="str">
            <v>Légumes</v>
          </cell>
          <cell r="C2215" t="str">
            <v>Kg</v>
          </cell>
          <cell r="D2215">
            <v>1.04</v>
          </cell>
        </row>
        <row r="2216">
          <cell r="A2216" t="str">
            <v>oignon blanc avec le vert</v>
          </cell>
          <cell r="B2216" t="str">
            <v>Légumes</v>
          </cell>
          <cell r="C2216" t="str">
            <v>Kg</v>
          </cell>
          <cell r="D2216">
            <v>0</v>
          </cell>
        </row>
        <row r="2217">
          <cell r="A2217" t="str">
            <v>oignon gros</v>
          </cell>
          <cell r="B2217" t="str">
            <v>Légumes</v>
          </cell>
          <cell r="C2217" t="str">
            <v>Kg</v>
          </cell>
          <cell r="D2217">
            <v>1.1897059999999999</v>
          </cell>
        </row>
        <row r="2218">
          <cell r="A2218" t="str">
            <v>oignon rouge</v>
          </cell>
          <cell r="B2218" t="str">
            <v>Légumes</v>
          </cell>
          <cell r="C2218" t="str">
            <v>Kg</v>
          </cell>
          <cell r="D2218">
            <v>5.1695000000000002</v>
          </cell>
        </row>
        <row r="2219">
          <cell r="A2219" t="str">
            <v>oignons cebette</v>
          </cell>
          <cell r="B2219" t="str">
            <v>Légumes</v>
          </cell>
          <cell r="C2219" t="str">
            <v>Paqu.</v>
          </cell>
          <cell r="D2219">
            <v>1.5192000000000001</v>
          </cell>
        </row>
        <row r="2220">
          <cell r="A2220" t="str">
            <v>Oignons grelots</v>
          </cell>
          <cell r="B2220" t="str">
            <v>Légumes</v>
          </cell>
          <cell r="C2220" t="str">
            <v>Kg</v>
          </cell>
          <cell r="D2220">
            <v>1.57</v>
          </cell>
        </row>
        <row r="2221">
          <cell r="A2221" t="str">
            <v>Oignons gros</v>
          </cell>
          <cell r="B2221" t="str">
            <v>Légumes</v>
          </cell>
          <cell r="C2221" t="str">
            <v>Kg</v>
          </cell>
          <cell r="D2221">
            <v>0.65</v>
          </cell>
        </row>
        <row r="2222">
          <cell r="A2222" t="str">
            <v>P.D.T. BF15</v>
          </cell>
          <cell r="B2222" t="str">
            <v>Légumes</v>
          </cell>
          <cell r="C2222" t="str">
            <v>Kg</v>
          </cell>
          <cell r="D2222">
            <v>0.44</v>
          </cell>
        </row>
        <row r="2223">
          <cell r="A2223" t="str">
            <v>P.D.T. Bintje</v>
          </cell>
          <cell r="B2223" t="str">
            <v>Légumes</v>
          </cell>
          <cell r="C2223" t="str">
            <v>Kg</v>
          </cell>
          <cell r="D2223">
            <v>0.95</v>
          </cell>
        </row>
        <row r="2224">
          <cell r="A2224" t="str">
            <v>panais</v>
          </cell>
          <cell r="B2224" t="str">
            <v>Légumes</v>
          </cell>
          <cell r="C2224" t="str">
            <v>Kg</v>
          </cell>
          <cell r="D2224">
            <v>3.11225</v>
          </cell>
        </row>
        <row r="2225">
          <cell r="A2225" t="str">
            <v>patate douce</v>
          </cell>
          <cell r="B2225" t="str">
            <v>Légumes</v>
          </cell>
          <cell r="C2225" t="str">
            <v>Kg</v>
          </cell>
          <cell r="D2225">
            <v>3.9562499999999998</v>
          </cell>
        </row>
        <row r="2226">
          <cell r="A2226" t="str">
            <v>Patisson</v>
          </cell>
          <cell r="B2226" t="str">
            <v>Légumes</v>
          </cell>
          <cell r="C2226" t="str">
            <v>Kg</v>
          </cell>
          <cell r="D2226">
            <v>3.15</v>
          </cell>
        </row>
        <row r="2227">
          <cell r="A2227" t="str">
            <v>petit piment antillais</v>
          </cell>
          <cell r="B2227" t="str">
            <v>Légumes</v>
          </cell>
          <cell r="C2227" t="str">
            <v>Pcs</v>
          </cell>
          <cell r="D2227">
            <v>18.599667</v>
          </cell>
        </row>
        <row r="2228">
          <cell r="A2228" t="str">
            <v>petit pois frais</v>
          </cell>
          <cell r="B2228" t="str">
            <v>Légumes</v>
          </cell>
          <cell r="C2228" t="str">
            <v>Kg</v>
          </cell>
          <cell r="D2228">
            <v>6.7519999999999998</v>
          </cell>
        </row>
        <row r="2229">
          <cell r="A2229" t="str">
            <v>petits pois très fins</v>
          </cell>
          <cell r="B2229" t="str">
            <v>Légumes</v>
          </cell>
          <cell r="C2229" t="str">
            <v>Kg</v>
          </cell>
          <cell r="D2229">
            <v>2.269663</v>
          </cell>
        </row>
        <row r="2230">
          <cell r="A2230" t="str">
            <v>pied de cives</v>
          </cell>
          <cell r="B2230" t="str">
            <v>Légumes</v>
          </cell>
          <cell r="C2230" t="str">
            <v>Pcs</v>
          </cell>
          <cell r="D2230">
            <v>0</v>
          </cell>
        </row>
        <row r="2231">
          <cell r="A2231" t="str">
            <v>Piments rouges</v>
          </cell>
          <cell r="B2231" t="str">
            <v>Légumes</v>
          </cell>
          <cell r="C2231" t="str">
            <v>Kg</v>
          </cell>
          <cell r="D2231">
            <v>6.3</v>
          </cell>
        </row>
        <row r="2232">
          <cell r="A2232" t="str">
            <v>Piments verts</v>
          </cell>
          <cell r="B2232" t="str">
            <v>Légumes</v>
          </cell>
          <cell r="C2232" t="str">
            <v>Kg</v>
          </cell>
          <cell r="D2232">
            <v>2.9</v>
          </cell>
        </row>
        <row r="2233">
          <cell r="A2233" t="str">
            <v>Pissenlit</v>
          </cell>
          <cell r="B2233" t="str">
            <v>Légumes</v>
          </cell>
          <cell r="C2233" t="str">
            <v>Kg</v>
          </cell>
          <cell r="D2233">
            <v>4.2699999999999996</v>
          </cell>
        </row>
        <row r="2234">
          <cell r="A2234" t="str">
            <v>pissenlit ou dent de lion</v>
          </cell>
          <cell r="B2234" t="str">
            <v>Légumes</v>
          </cell>
          <cell r="C2234" t="str">
            <v>Kg</v>
          </cell>
          <cell r="D2234">
            <v>15.962149999999999</v>
          </cell>
        </row>
        <row r="2235">
          <cell r="A2235" t="str">
            <v>plantain</v>
          </cell>
          <cell r="B2235" t="str">
            <v>Légumes</v>
          </cell>
          <cell r="C2235" t="str">
            <v>Kg</v>
          </cell>
          <cell r="D2235">
            <v>2.5741999999999998</v>
          </cell>
        </row>
        <row r="2236">
          <cell r="A2236" t="str">
            <v>Pleurotes</v>
          </cell>
          <cell r="B2236" t="str">
            <v>Légumes</v>
          </cell>
          <cell r="C2236" t="str">
            <v>Kg</v>
          </cell>
          <cell r="D2236">
            <v>8.34</v>
          </cell>
        </row>
        <row r="2237">
          <cell r="A2237" t="str">
            <v>Poids gourmands</v>
          </cell>
          <cell r="B2237" t="str">
            <v>Légumes</v>
          </cell>
          <cell r="C2237" t="str">
            <v>Kg</v>
          </cell>
          <cell r="D2237">
            <v>4.42</v>
          </cell>
        </row>
        <row r="2238">
          <cell r="A2238" t="str">
            <v>poireau</v>
          </cell>
          <cell r="B2238" t="str">
            <v>Légumes</v>
          </cell>
          <cell r="C2238" t="str">
            <v>Kg</v>
          </cell>
          <cell r="D2238">
            <v>0</v>
          </cell>
        </row>
        <row r="2239">
          <cell r="A2239" t="str">
            <v>poireau fan</v>
          </cell>
          <cell r="B2239" t="str">
            <v>Légumes</v>
          </cell>
          <cell r="C2239" t="str">
            <v>Carton</v>
          </cell>
          <cell r="D2239">
            <v>0</v>
          </cell>
        </row>
        <row r="2240">
          <cell r="A2240" t="str">
            <v>Poireaux</v>
          </cell>
          <cell r="B2240" t="str">
            <v>Légumes</v>
          </cell>
          <cell r="C2240" t="str">
            <v>Kg</v>
          </cell>
          <cell r="D2240">
            <v>1.52</v>
          </cell>
        </row>
        <row r="2241">
          <cell r="A2241" t="str">
            <v>Pois gourmand</v>
          </cell>
          <cell r="B2241" t="str">
            <v>Légumes</v>
          </cell>
          <cell r="C2241" t="str">
            <v>Kg</v>
          </cell>
          <cell r="D2241">
            <v>8.06</v>
          </cell>
        </row>
        <row r="2242">
          <cell r="A2242" t="str">
            <v>Poivron</v>
          </cell>
          <cell r="B2242" t="str">
            <v>Légumes</v>
          </cell>
          <cell r="C2242" t="str">
            <v>Kg</v>
          </cell>
          <cell r="D2242">
            <v>0.98</v>
          </cell>
        </row>
        <row r="2243">
          <cell r="A2243" t="str">
            <v>Poivron jaune</v>
          </cell>
          <cell r="B2243" t="str">
            <v>Légumes</v>
          </cell>
          <cell r="C2243" t="str">
            <v>Kg</v>
          </cell>
          <cell r="D2243">
            <v>3.88</v>
          </cell>
        </row>
        <row r="2244">
          <cell r="A2244" t="str">
            <v>poivron jaunes</v>
          </cell>
          <cell r="B2244" t="str">
            <v>Légumes</v>
          </cell>
          <cell r="C2244" t="str">
            <v>Pcs</v>
          </cell>
          <cell r="D2244">
            <v>0</v>
          </cell>
        </row>
        <row r="2245">
          <cell r="A2245" t="str">
            <v>poivron rouge</v>
          </cell>
          <cell r="B2245" t="str">
            <v>Légumes</v>
          </cell>
          <cell r="C2245" t="str">
            <v>Pcs</v>
          </cell>
          <cell r="D2245">
            <v>0</v>
          </cell>
        </row>
        <row r="2246">
          <cell r="A2246" t="str">
            <v>poivron vert</v>
          </cell>
          <cell r="B2246" t="str">
            <v>Légumes</v>
          </cell>
          <cell r="C2246" t="str">
            <v>Pcs</v>
          </cell>
          <cell r="D2246">
            <v>0.9284</v>
          </cell>
        </row>
        <row r="2247">
          <cell r="A2247" t="str">
            <v>pomme de terre BF 15</v>
          </cell>
          <cell r="B2247" t="str">
            <v>Légumes</v>
          </cell>
          <cell r="C2247" t="str">
            <v>Kg</v>
          </cell>
          <cell r="D2247">
            <v>1.476135</v>
          </cell>
        </row>
        <row r="2248">
          <cell r="A2248" t="str">
            <v>pomme de terre bintje (gros calibre)</v>
          </cell>
          <cell r="B2248" t="str">
            <v>Légumes</v>
          </cell>
          <cell r="C2248" t="str">
            <v>Kg</v>
          </cell>
          <cell r="D2248">
            <v>0.94884100000000005</v>
          </cell>
        </row>
        <row r="2249">
          <cell r="A2249" t="str">
            <v>pomme de terre Yukon gold</v>
          </cell>
          <cell r="B2249" t="str">
            <v>Légumes</v>
          </cell>
          <cell r="C2249" t="str">
            <v>Kg</v>
          </cell>
          <cell r="D2249">
            <v>0</v>
          </cell>
        </row>
        <row r="2250">
          <cell r="A2250" t="str">
            <v>Potimarron 2 kg</v>
          </cell>
          <cell r="B2250" t="str">
            <v>Légumes</v>
          </cell>
          <cell r="C2250" t="str">
            <v>Kg</v>
          </cell>
          <cell r="D2250">
            <v>2.5499999999999998</v>
          </cell>
        </row>
        <row r="2251">
          <cell r="A2251" t="str">
            <v>Potiron</v>
          </cell>
          <cell r="B2251" t="str">
            <v>Légumes</v>
          </cell>
          <cell r="C2251" t="str">
            <v>Kg</v>
          </cell>
          <cell r="D2251">
            <v>0.69</v>
          </cell>
        </row>
        <row r="2252">
          <cell r="A2252" t="str">
            <v>Radis</v>
          </cell>
          <cell r="B2252" t="str">
            <v>Légumes</v>
          </cell>
          <cell r="C2252" t="str">
            <v>Botte</v>
          </cell>
          <cell r="D2252">
            <v>0.52</v>
          </cell>
        </row>
        <row r="2253">
          <cell r="A2253" t="str">
            <v>Radis noir</v>
          </cell>
          <cell r="B2253" t="str">
            <v>Légumes</v>
          </cell>
          <cell r="C2253" t="str">
            <v>Kg</v>
          </cell>
          <cell r="D2253">
            <v>1.26</v>
          </cell>
        </row>
        <row r="2254">
          <cell r="A2254" t="str">
            <v>Radis rose</v>
          </cell>
          <cell r="B2254" t="str">
            <v>Légumes</v>
          </cell>
          <cell r="C2254" t="str">
            <v>Bottes</v>
          </cell>
          <cell r="D2254">
            <v>1.75</v>
          </cell>
        </row>
        <row r="2255">
          <cell r="A2255" t="str">
            <v>ratte nouvelle</v>
          </cell>
          <cell r="B2255" t="str">
            <v>Légumes</v>
          </cell>
          <cell r="C2255" t="str">
            <v>Kg</v>
          </cell>
          <cell r="D2255">
            <v>4.06175</v>
          </cell>
        </row>
        <row r="2256">
          <cell r="A2256" t="str">
            <v>Romaine</v>
          </cell>
          <cell r="B2256" t="str">
            <v>Légumes</v>
          </cell>
          <cell r="C2256" t="str">
            <v>Kg</v>
          </cell>
          <cell r="D2256">
            <v>3.87</v>
          </cell>
        </row>
        <row r="2257">
          <cell r="A2257" t="str">
            <v>roquette</v>
          </cell>
          <cell r="B2257" t="str">
            <v>Légumes</v>
          </cell>
          <cell r="C2257" t="str">
            <v>Kg</v>
          </cell>
          <cell r="D2257">
            <v>11.024749999999999</v>
          </cell>
        </row>
        <row r="2258">
          <cell r="A2258" t="str">
            <v>rutabaga</v>
          </cell>
          <cell r="B2258" t="str">
            <v>Légumes</v>
          </cell>
          <cell r="C2258" t="str">
            <v>Kg</v>
          </cell>
          <cell r="D2258">
            <v>2.8062999999999998</v>
          </cell>
        </row>
        <row r="2259">
          <cell r="A2259" t="str">
            <v>Salade Batavia</v>
          </cell>
          <cell r="B2259" t="str">
            <v>Légumes</v>
          </cell>
          <cell r="C2259" t="str">
            <v>Pcs</v>
          </cell>
          <cell r="D2259">
            <v>0.55000000000000004</v>
          </cell>
        </row>
        <row r="2260">
          <cell r="A2260" t="str">
            <v>Salade Chicorée frisée</v>
          </cell>
          <cell r="B2260" t="str">
            <v>Légumes</v>
          </cell>
          <cell r="C2260" t="str">
            <v>Pcs</v>
          </cell>
          <cell r="D2260">
            <v>2.0699999999999998</v>
          </cell>
        </row>
        <row r="2261">
          <cell r="A2261" t="str">
            <v>salade compose sous vide</v>
          </cell>
          <cell r="B2261" t="str">
            <v>Légumes</v>
          </cell>
          <cell r="C2261" t="str">
            <v>Paqu.</v>
          </cell>
          <cell r="D2261">
            <v>0</v>
          </cell>
        </row>
        <row r="2262">
          <cell r="A2262" t="str">
            <v>Salade Cresson</v>
          </cell>
          <cell r="B2262" t="str">
            <v>Légumes</v>
          </cell>
          <cell r="C2262" t="str">
            <v>Bottes</v>
          </cell>
          <cell r="D2262">
            <v>1.52</v>
          </cell>
        </row>
        <row r="2263">
          <cell r="A2263" t="str">
            <v>Salade Feuille de chêne</v>
          </cell>
          <cell r="B2263" t="str">
            <v>Légumes</v>
          </cell>
          <cell r="C2263" t="str">
            <v>Kg</v>
          </cell>
          <cell r="D2263">
            <v>0.98</v>
          </cell>
        </row>
        <row r="2264">
          <cell r="A2264" t="str">
            <v>salade frisée</v>
          </cell>
          <cell r="B2264" t="str">
            <v>Légumes</v>
          </cell>
          <cell r="C2264" t="str">
            <v>Pcs</v>
          </cell>
          <cell r="D2264">
            <v>0</v>
          </cell>
        </row>
        <row r="2265">
          <cell r="A2265" t="str">
            <v>Salade Laitue</v>
          </cell>
          <cell r="B2265" t="str">
            <v>Légumes</v>
          </cell>
          <cell r="C2265" t="str">
            <v>Pcs</v>
          </cell>
          <cell r="D2265">
            <v>0.55000000000000004</v>
          </cell>
        </row>
        <row r="2266">
          <cell r="A2266" t="str">
            <v>Salade Lollo Rossa</v>
          </cell>
          <cell r="B2266" t="str">
            <v>Légumes</v>
          </cell>
          <cell r="C2266" t="str">
            <v>Kg</v>
          </cell>
          <cell r="D2266">
            <v>1.36</v>
          </cell>
        </row>
        <row r="2267">
          <cell r="A2267" t="str">
            <v>Salade Mâche</v>
          </cell>
          <cell r="B2267" t="str">
            <v>Légumes</v>
          </cell>
          <cell r="C2267" t="str">
            <v>Kg</v>
          </cell>
          <cell r="D2267">
            <v>6.6</v>
          </cell>
        </row>
        <row r="2268">
          <cell r="A2268" t="str">
            <v>Salade Mesclun</v>
          </cell>
          <cell r="B2268" t="str">
            <v>Légumes</v>
          </cell>
          <cell r="C2268" t="str">
            <v>Kg</v>
          </cell>
          <cell r="D2268">
            <v>8.5</v>
          </cell>
        </row>
        <row r="2269">
          <cell r="A2269" t="str">
            <v>Salade Pissenlit</v>
          </cell>
          <cell r="B2269" t="str">
            <v>Légumes</v>
          </cell>
          <cell r="C2269" t="str">
            <v>Kg</v>
          </cell>
          <cell r="D2269">
            <v>7.86</v>
          </cell>
        </row>
        <row r="2270">
          <cell r="A2270" t="str">
            <v>Salade Pourpier</v>
          </cell>
          <cell r="B2270" t="str">
            <v>Légumes</v>
          </cell>
          <cell r="C2270" t="str">
            <v>Kg</v>
          </cell>
          <cell r="D2270">
            <v>9.6300000000000008</v>
          </cell>
        </row>
        <row r="2271">
          <cell r="A2271" t="str">
            <v>Salade Roquette</v>
          </cell>
          <cell r="B2271" t="str">
            <v>Légumes</v>
          </cell>
          <cell r="C2271" t="str">
            <v>Kg</v>
          </cell>
          <cell r="D2271">
            <v>6.6</v>
          </cell>
        </row>
        <row r="2272">
          <cell r="A2272" t="str">
            <v>Salade Scarole</v>
          </cell>
          <cell r="B2272" t="str">
            <v>Légumes</v>
          </cell>
          <cell r="C2272" t="str">
            <v>Pcs</v>
          </cell>
          <cell r="D2272">
            <v>2.15</v>
          </cell>
        </row>
        <row r="2273">
          <cell r="A2273" t="str">
            <v>Salade Trévise</v>
          </cell>
          <cell r="B2273" t="str">
            <v>Légumes</v>
          </cell>
          <cell r="C2273" t="str">
            <v>Kg</v>
          </cell>
          <cell r="D2273">
            <v>3.85</v>
          </cell>
        </row>
        <row r="2274">
          <cell r="A2274" t="str">
            <v>Salicorne</v>
          </cell>
          <cell r="B2274" t="str">
            <v>Légumes</v>
          </cell>
          <cell r="C2274" t="str">
            <v>Kg</v>
          </cell>
          <cell r="D2274">
            <v>3.95</v>
          </cell>
        </row>
        <row r="2275">
          <cell r="A2275" t="str">
            <v>Scarole</v>
          </cell>
          <cell r="B2275" t="str">
            <v>Légumes</v>
          </cell>
          <cell r="C2275" t="str">
            <v>Kg</v>
          </cell>
          <cell r="D2275">
            <v>2.5499999999999998</v>
          </cell>
        </row>
        <row r="2276">
          <cell r="A2276" t="str">
            <v>Soja</v>
          </cell>
          <cell r="B2276" t="str">
            <v>Légumes</v>
          </cell>
          <cell r="C2276" t="str">
            <v>Kg</v>
          </cell>
          <cell r="D2276">
            <v>1.52</v>
          </cell>
        </row>
        <row r="2277">
          <cell r="A2277" t="str">
            <v>soja frais</v>
          </cell>
          <cell r="B2277" t="str">
            <v>Légumes</v>
          </cell>
          <cell r="C2277" t="str">
            <v>Pcs</v>
          </cell>
          <cell r="D2277">
            <v>4.9057500000000003</v>
          </cell>
        </row>
        <row r="2278">
          <cell r="A2278" t="str">
            <v>tête ail</v>
          </cell>
          <cell r="B2278" t="str">
            <v>Légumes</v>
          </cell>
          <cell r="C2278" t="str">
            <v>Kg</v>
          </cell>
          <cell r="D2278">
            <v>5.95</v>
          </cell>
        </row>
        <row r="2279">
          <cell r="A2279" t="str">
            <v>tomate abricot  60 grs</v>
          </cell>
          <cell r="B2279" t="str">
            <v>Légumes</v>
          </cell>
          <cell r="C2279" t="str">
            <v>Kg</v>
          </cell>
          <cell r="D2279">
            <v>0</v>
          </cell>
        </row>
        <row r="2280">
          <cell r="A2280" t="str">
            <v>tomate cerise</v>
          </cell>
          <cell r="B2280" t="str">
            <v>Légumes</v>
          </cell>
          <cell r="C2280" t="str">
            <v>Barq.</v>
          </cell>
          <cell r="D2280">
            <v>0</v>
          </cell>
        </row>
        <row r="2281">
          <cell r="A2281" t="str">
            <v>Tomate cerise 250 gr</v>
          </cell>
          <cell r="B2281" t="str">
            <v>Légumes</v>
          </cell>
          <cell r="C2281" t="str">
            <v>Kg</v>
          </cell>
          <cell r="D2281">
            <v>1.28</v>
          </cell>
        </row>
        <row r="2282">
          <cell r="A2282" t="str">
            <v>Tomate garniture n°4</v>
          </cell>
          <cell r="B2282" t="str">
            <v>Légumes</v>
          </cell>
          <cell r="C2282" t="str">
            <v>Kg</v>
          </cell>
          <cell r="D2282">
            <v>1.86</v>
          </cell>
        </row>
        <row r="2283">
          <cell r="A2283" t="str">
            <v>tomate garniture pièce de 50 grs</v>
          </cell>
          <cell r="B2283" t="str">
            <v>Légumes</v>
          </cell>
          <cell r="C2283" t="str">
            <v>Kg</v>
          </cell>
          <cell r="D2283">
            <v>0</v>
          </cell>
        </row>
        <row r="2284">
          <cell r="A2284" t="str">
            <v>tomate grappe</v>
          </cell>
          <cell r="B2284" t="str">
            <v>Légumes</v>
          </cell>
          <cell r="C2284" t="str">
            <v>Kg</v>
          </cell>
          <cell r="D2284">
            <v>5.6337000000000002</v>
          </cell>
        </row>
        <row r="2285">
          <cell r="A2285" t="str">
            <v>tomate grosse</v>
          </cell>
          <cell r="B2285" t="str">
            <v>Légumes</v>
          </cell>
          <cell r="C2285" t="str">
            <v>Kg</v>
          </cell>
          <cell r="D2285">
            <v>2.3843009999999998</v>
          </cell>
        </row>
        <row r="2286">
          <cell r="A2286" t="str">
            <v>Tomate grosse n°2</v>
          </cell>
          <cell r="B2286" t="str">
            <v>Légumes</v>
          </cell>
          <cell r="C2286" t="str">
            <v>Kg</v>
          </cell>
          <cell r="D2286">
            <v>2.1</v>
          </cell>
        </row>
        <row r="2287">
          <cell r="A2287" t="str">
            <v>tomate moyenne</v>
          </cell>
          <cell r="B2287" t="str">
            <v>Légumes</v>
          </cell>
          <cell r="C2287" t="str">
            <v>Kg</v>
          </cell>
          <cell r="D2287">
            <v>2.2682500000000001</v>
          </cell>
        </row>
        <row r="2288">
          <cell r="A2288" t="str">
            <v>Tomate olivette</v>
          </cell>
          <cell r="B2288" t="str">
            <v>Légumes</v>
          </cell>
          <cell r="C2288" t="str">
            <v>Kg</v>
          </cell>
          <cell r="D2288">
            <v>2.2400000000000002</v>
          </cell>
        </row>
        <row r="2289">
          <cell r="A2289" t="str">
            <v>Tomates cerises</v>
          </cell>
          <cell r="B2289" t="str">
            <v>Légumes</v>
          </cell>
          <cell r="C2289" t="str">
            <v>Barq.</v>
          </cell>
          <cell r="D2289">
            <v>3.66</v>
          </cell>
        </row>
        <row r="2290">
          <cell r="A2290" t="str">
            <v>Tomates fraîches</v>
          </cell>
          <cell r="B2290" t="str">
            <v>Légumes</v>
          </cell>
          <cell r="C2290" t="str">
            <v>Kg</v>
          </cell>
          <cell r="D2290">
            <v>1.45</v>
          </cell>
        </row>
        <row r="2291">
          <cell r="A2291" t="str">
            <v>Tomates grappe cocktail</v>
          </cell>
          <cell r="B2291" t="str">
            <v>Légumes</v>
          </cell>
          <cell r="C2291" t="str">
            <v>Kg</v>
          </cell>
        </row>
        <row r="2292">
          <cell r="A2292" t="str">
            <v>tomates grappes</v>
          </cell>
          <cell r="B2292" t="str">
            <v>Légumes</v>
          </cell>
          <cell r="C2292" t="str">
            <v>Kg</v>
          </cell>
          <cell r="D2292">
            <v>1.97285</v>
          </cell>
        </row>
        <row r="2293">
          <cell r="A2293" t="str">
            <v>Tomates poires</v>
          </cell>
          <cell r="B2293" t="str">
            <v>Légumes</v>
          </cell>
          <cell r="C2293" t="str">
            <v>Barq.</v>
          </cell>
          <cell r="D2293">
            <v>1.49</v>
          </cell>
        </row>
        <row r="2294">
          <cell r="A2294" t="str">
            <v>topinambour</v>
          </cell>
          <cell r="B2294" t="str">
            <v>Légumes</v>
          </cell>
          <cell r="C2294" t="str">
            <v>Kg</v>
          </cell>
          <cell r="D2294">
            <v>4.46265</v>
          </cell>
        </row>
        <row r="2295">
          <cell r="A2295" t="str">
            <v>trévise</v>
          </cell>
          <cell r="B2295" t="str">
            <v>Légumes</v>
          </cell>
          <cell r="C2295" t="str">
            <v>Pcs</v>
          </cell>
          <cell r="D2295">
            <v>0</v>
          </cell>
        </row>
        <row r="2296">
          <cell r="A2296" t="str">
            <v>tricholome saint Georges</v>
          </cell>
          <cell r="B2296" t="str">
            <v>Légumes</v>
          </cell>
          <cell r="C2296" t="str">
            <v>Kg</v>
          </cell>
          <cell r="D2296">
            <v>23.21</v>
          </cell>
        </row>
        <row r="2297">
          <cell r="A2297" t="str">
            <v>trompette de la mort</v>
          </cell>
          <cell r="B2297" t="str">
            <v>Légumes</v>
          </cell>
          <cell r="C2297" t="str">
            <v>Kg</v>
          </cell>
          <cell r="D2297">
            <v>0</v>
          </cell>
        </row>
        <row r="2298">
          <cell r="A2298" t="str">
            <v>truffe de bourgogne 250 grs</v>
          </cell>
          <cell r="B2298" t="str">
            <v>Légumes</v>
          </cell>
          <cell r="C2298" t="str">
            <v>Paqu.</v>
          </cell>
          <cell r="D2298">
            <v>142.42500000000001</v>
          </cell>
        </row>
        <row r="2299">
          <cell r="A2299" t="str">
            <v>truffe de chine</v>
          </cell>
          <cell r="B2299" t="str">
            <v>Légumes</v>
          </cell>
          <cell r="C2299" t="str">
            <v>Kg</v>
          </cell>
          <cell r="D2299">
            <v>94.95</v>
          </cell>
        </row>
        <row r="2300">
          <cell r="A2300" t="str">
            <v>vitelotte</v>
          </cell>
          <cell r="B2300" t="str">
            <v>Légumes</v>
          </cell>
          <cell r="C2300" t="str">
            <v>Kg</v>
          </cell>
          <cell r="D2300">
            <v>3.6608499999999999</v>
          </cell>
        </row>
        <row r="2301">
          <cell r="A2301" t="str">
            <v>amande amère 1/4 l</v>
          </cell>
          <cell r="B2301" t="str">
            <v>Pâtisserie</v>
          </cell>
          <cell r="C2301" t="str">
            <v>Flac.</v>
          </cell>
          <cell r="D2301">
            <v>4.1989000000000001</v>
          </cell>
        </row>
        <row r="2302">
          <cell r="A2302" t="str">
            <v>arome artificiel</v>
          </cell>
          <cell r="B2302" t="str">
            <v>Pâtisserie</v>
          </cell>
          <cell r="C2302" t="str">
            <v>Flac.</v>
          </cell>
          <cell r="D2302">
            <v>9.4422499999999996</v>
          </cell>
        </row>
        <row r="2303">
          <cell r="A2303" t="str">
            <v>Cerneaux de noix</v>
          </cell>
          <cell r="B2303" t="str">
            <v>Pâtisserie</v>
          </cell>
          <cell r="C2303" t="str">
            <v>Kg</v>
          </cell>
          <cell r="D2303">
            <v>13.69</v>
          </cell>
        </row>
        <row r="2304">
          <cell r="A2304" t="str">
            <v>clémentine égoutté confite</v>
          </cell>
          <cell r="B2304" t="str">
            <v>Pâtisserie</v>
          </cell>
          <cell r="C2304" t="str">
            <v>Boite</v>
          </cell>
          <cell r="D2304">
            <v>16.858899999999998</v>
          </cell>
        </row>
        <row r="2305">
          <cell r="A2305" t="str">
            <v>colorant alimentaire jaune</v>
          </cell>
          <cell r="B2305" t="str">
            <v>Pâtisserie</v>
          </cell>
          <cell r="C2305" t="str">
            <v>Flac.</v>
          </cell>
          <cell r="D2305">
            <v>0</v>
          </cell>
        </row>
        <row r="2306">
          <cell r="A2306" t="str">
            <v>croissant</v>
          </cell>
          <cell r="B2306" t="str">
            <v>Pâtisserie</v>
          </cell>
          <cell r="C2306" t="str">
            <v>Pcs</v>
          </cell>
          <cell r="D2306">
            <v>0.52749999999999997</v>
          </cell>
        </row>
        <row r="2307">
          <cell r="A2307" t="str">
            <v>cube orange</v>
          </cell>
          <cell r="B2307" t="str">
            <v>Pâtisserie</v>
          </cell>
          <cell r="C2307" t="str">
            <v>Kg</v>
          </cell>
          <cell r="D2307">
            <v>3.9773499999999999</v>
          </cell>
        </row>
        <row r="2308">
          <cell r="A2308" t="str">
            <v>dip in enrobe chocolat</v>
          </cell>
          <cell r="B2308" t="str">
            <v>Pâtisserie</v>
          </cell>
          <cell r="C2308" t="str">
            <v>Kg</v>
          </cell>
          <cell r="D2308">
            <v>5.5999400000000001</v>
          </cell>
        </row>
        <row r="2309">
          <cell r="A2309" t="str">
            <v>Farine</v>
          </cell>
          <cell r="B2309" t="str">
            <v>Pâtisserie</v>
          </cell>
          <cell r="C2309" t="str">
            <v>Kg</v>
          </cell>
          <cell r="D2309">
            <v>0.5</v>
          </cell>
        </row>
        <row r="2310">
          <cell r="A2310" t="str">
            <v>fève porcelaine</v>
          </cell>
          <cell r="B2310" t="str">
            <v>Pâtisserie</v>
          </cell>
          <cell r="C2310" t="str">
            <v>Boite</v>
          </cell>
          <cell r="D2310">
            <v>62.267310000000002</v>
          </cell>
        </row>
        <row r="2311">
          <cell r="A2311" t="str">
            <v>figues moelleuse</v>
          </cell>
          <cell r="B2311" t="str">
            <v>Pâtisserie</v>
          </cell>
          <cell r="C2311" t="str">
            <v>Kg</v>
          </cell>
          <cell r="D2311">
            <v>10.66605</v>
          </cell>
        </row>
        <row r="2312">
          <cell r="A2312" t="str">
            <v>gousse de vanille</v>
          </cell>
          <cell r="B2312" t="str">
            <v>Pâtisserie</v>
          </cell>
          <cell r="C2312" t="str">
            <v>Paq.</v>
          </cell>
          <cell r="D2312">
            <v>56.223002000000001</v>
          </cell>
        </row>
        <row r="2313">
          <cell r="A2313" t="str">
            <v>Marron naturel</v>
          </cell>
          <cell r="B2313" t="str">
            <v>Pâtisserie</v>
          </cell>
          <cell r="C2313" t="str">
            <v>Kg</v>
          </cell>
          <cell r="D2313">
            <v>3.2</v>
          </cell>
        </row>
        <row r="2314">
          <cell r="A2314" t="str">
            <v>Marrons purée</v>
          </cell>
          <cell r="B2314" t="str">
            <v>Pâtisserie</v>
          </cell>
          <cell r="C2314" t="str">
            <v>Kg</v>
          </cell>
          <cell r="D2314">
            <v>1.08</v>
          </cell>
        </row>
        <row r="2315">
          <cell r="A2315" t="str">
            <v>Miel kg</v>
          </cell>
          <cell r="B2315" t="str">
            <v>Pâtisserie</v>
          </cell>
          <cell r="C2315" t="str">
            <v>Kg</v>
          </cell>
          <cell r="D2315">
            <v>7.68</v>
          </cell>
        </row>
        <row r="2316">
          <cell r="A2316" t="str">
            <v>Miel pot</v>
          </cell>
          <cell r="B2316" t="str">
            <v>Pâtisserie</v>
          </cell>
          <cell r="C2316" t="str">
            <v>1/2Kg</v>
          </cell>
          <cell r="D2316">
            <v>3.34</v>
          </cell>
        </row>
        <row r="2317">
          <cell r="A2317" t="str">
            <v>noisette blanchie entière</v>
          </cell>
          <cell r="B2317" t="str">
            <v>Pâtisserie</v>
          </cell>
          <cell r="C2317" t="str">
            <v>Kg</v>
          </cell>
          <cell r="D2317">
            <v>0</v>
          </cell>
        </row>
        <row r="2318">
          <cell r="A2318" t="str">
            <v>Noisette poudre</v>
          </cell>
          <cell r="B2318" t="str">
            <v>Pâtisserie</v>
          </cell>
          <cell r="C2318" t="str">
            <v>Kg</v>
          </cell>
          <cell r="D2318">
            <v>6.59</v>
          </cell>
        </row>
        <row r="2319">
          <cell r="A2319" t="str">
            <v>Noisettes entières pelés</v>
          </cell>
          <cell r="B2319" t="str">
            <v>Pâtisserie</v>
          </cell>
          <cell r="C2319" t="str">
            <v>Kg</v>
          </cell>
          <cell r="D2319">
            <v>5.95</v>
          </cell>
        </row>
        <row r="2320">
          <cell r="A2320" t="str">
            <v>Noix coco poudre</v>
          </cell>
          <cell r="B2320" t="str">
            <v>Pâtisserie</v>
          </cell>
          <cell r="C2320" t="str">
            <v>Kg</v>
          </cell>
          <cell r="D2320">
            <v>7.32</v>
          </cell>
        </row>
        <row r="2321">
          <cell r="A2321" t="str">
            <v>Noix fraîches</v>
          </cell>
          <cell r="B2321" t="str">
            <v>Pâtisserie</v>
          </cell>
          <cell r="C2321" t="str">
            <v>Kg</v>
          </cell>
          <cell r="D2321">
            <v>8.23</v>
          </cell>
        </row>
        <row r="2322">
          <cell r="A2322" t="str">
            <v>nougat a tremper blanc</v>
          </cell>
          <cell r="B2322" t="str">
            <v>Pâtisserie</v>
          </cell>
          <cell r="C2322" t="str">
            <v>Kg</v>
          </cell>
          <cell r="D2322">
            <v>14.221399999999999</v>
          </cell>
        </row>
        <row r="2323">
          <cell r="A2323" t="str">
            <v>Œufs Blancs</v>
          </cell>
          <cell r="B2323" t="str">
            <v>Pâtisserie</v>
          </cell>
          <cell r="C2323" t="str">
            <v>Bidon</v>
          </cell>
        </row>
        <row r="2324">
          <cell r="A2324" t="str">
            <v>Œufs entiers</v>
          </cell>
          <cell r="B2324" t="str">
            <v>Pâtisserie</v>
          </cell>
          <cell r="C2324" t="str">
            <v>Bidon</v>
          </cell>
        </row>
        <row r="2325">
          <cell r="A2325" t="str">
            <v>Œufs Jaunes</v>
          </cell>
          <cell r="B2325" t="str">
            <v>Pâtisserie</v>
          </cell>
          <cell r="C2325" t="str">
            <v>Bidon</v>
          </cell>
        </row>
        <row r="2326">
          <cell r="A2326" t="str">
            <v>opéra</v>
          </cell>
          <cell r="B2326" t="str">
            <v>Pâtisserie</v>
          </cell>
          <cell r="C2326" t="str">
            <v>Pcs</v>
          </cell>
          <cell r="D2326">
            <v>20.678000000000001</v>
          </cell>
        </row>
        <row r="2327">
          <cell r="A2327" t="str">
            <v>paillette chocolat</v>
          </cell>
          <cell r="B2327" t="str">
            <v>Pâtisserie</v>
          </cell>
          <cell r="C2327" t="str">
            <v>Kg</v>
          </cell>
          <cell r="D2327">
            <v>5.25</v>
          </cell>
        </row>
        <row r="2328">
          <cell r="A2328" t="str">
            <v>panettonne</v>
          </cell>
          <cell r="B2328" t="str">
            <v>Pâtisserie</v>
          </cell>
          <cell r="C2328" t="str">
            <v>Pcs</v>
          </cell>
          <cell r="D2328">
            <v>0</v>
          </cell>
        </row>
        <row r="2329">
          <cell r="A2329" t="str">
            <v>pate amande labo 22 % blanche</v>
          </cell>
          <cell r="B2329" t="str">
            <v>Pâtisserie</v>
          </cell>
          <cell r="C2329" t="str">
            <v>Kg</v>
          </cell>
          <cell r="D2329">
            <v>2.430193</v>
          </cell>
        </row>
        <row r="2330">
          <cell r="A2330" t="str">
            <v>pignon de pin</v>
          </cell>
          <cell r="B2330" t="str">
            <v>Pâtisserie</v>
          </cell>
          <cell r="C2330" t="str">
            <v>Kg</v>
          </cell>
          <cell r="D2330">
            <v>38.704889000000001</v>
          </cell>
        </row>
        <row r="2331">
          <cell r="A2331" t="str">
            <v>Pignons secs</v>
          </cell>
          <cell r="B2331" t="str">
            <v>Pâtisserie</v>
          </cell>
          <cell r="C2331" t="str">
            <v>Kg</v>
          </cell>
          <cell r="D2331">
            <v>10.210000000000001</v>
          </cell>
        </row>
        <row r="2332">
          <cell r="A2332" t="str">
            <v>Pistaches</v>
          </cell>
          <cell r="B2332" t="str">
            <v>Pâtisserie</v>
          </cell>
          <cell r="C2332" t="str">
            <v>Kg</v>
          </cell>
          <cell r="D2332">
            <v>5.17</v>
          </cell>
        </row>
        <row r="2333">
          <cell r="A2333" t="str">
            <v>pralin amande noisette</v>
          </cell>
          <cell r="B2333" t="str">
            <v>Pâtisserie</v>
          </cell>
          <cell r="C2333" t="str">
            <v>boite</v>
          </cell>
          <cell r="D2333">
            <v>21.843775000000001</v>
          </cell>
        </row>
        <row r="2334">
          <cell r="A2334" t="str">
            <v>pralines</v>
          </cell>
          <cell r="B2334" t="str">
            <v>Pâtisserie</v>
          </cell>
          <cell r="C2334" t="str">
            <v>Kg</v>
          </cell>
          <cell r="D2334">
            <v>7.0579499999999999</v>
          </cell>
        </row>
        <row r="2335">
          <cell r="A2335" t="str">
            <v>pralinette</v>
          </cell>
          <cell r="B2335" t="str">
            <v>Pâtisserie</v>
          </cell>
          <cell r="C2335" t="str">
            <v>Kg</v>
          </cell>
          <cell r="D2335">
            <v>3.1861000000000002</v>
          </cell>
        </row>
        <row r="2336">
          <cell r="A2336" t="str">
            <v>pruneau dénoyauté</v>
          </cell>
          <cell r="B2336" t="str">
            <v>Pâtisserie</v>
          </cell>
          <cell r="C2336" t="str">
            <v>Kg</v>
          </cell>
          <cell r="D2336">
            <v>4.95</v>
          </cell>
        </row>
        <row r="2337">
          <cell r="A2337" t="str">
            <v>raisin de Corinthe</v>
          </cell>
          <cell r="B2337" t="str">
            <v>Pâtisserie</v>
          </cell>
          <cell r="C2337" t="str">
            <v>Kg</v>
          </cell>
          <cell r="D2337">
            <v>6.5726500000000003</v>
          </cell>
        </row>
        <row r="2338">
          <cell r="A2338" t="str">
            <v>rocher noix de coco</v>
          </cell>
          <cell r="B2338" t="str">
            <v>Pâtisserie</v>
          </cell>
          <cell r="C2338" t="str">
            <v>Kg</v>
          </cell>
          <cell r="D2338">
            <v>3.35</v>
          </cell>
        </row>
        <row r="2339">
          <cell r="A2339" t="str">
            <v>sirop sucre de canne liquide 2l</v>
          </cell>
          <cell r="B2339" t="str">
            <v>Pâtisserie</v>
          </cell>
          <cell r="C2339" t="str">
            <v>bouteille</v>
          </cell>
          <cell r="D2339">
            <v>4.0511999999999997</v>
          </cell>
        </row>
        <row r="2340">
          <cell r="A2340" t="str">
            <v>sucreline</v>
          </cell>
          <cell r="B2340" t="str">
            <v>Pâtisserie</v>
          </cell>
          <cell r="C2340" t="str">
            <v>Kg</v>
          </cell>
          <cell r="D2340">
            <v>1.74075</v>
          </cell>
        </row>
        <row r="2341">
          <cell r="A2341" t="str">
            <v>tarte a l ananas</v>
          </cell>
          <cell r="B2341" t="str">
            <v>Pâtisserie</v>
          </cell>
          <cell r="C2341" t="str">
            <v>Pcs</v>
          </cell>
          <cell r="D2341">
            <v>9.1784999999999997</v>
          </cell>
        </row>
        <row r="2342">
          <cell r="A2342" t="str">
            <v>tarte aux cerises en bande</v>
          </cell>
          <cell r="B2342" t="str">
            <v>Pâtisserie</v>
          </cell>
          <cell r="C2342" t="str">
            <v>Pcs</v>
          </cell>
          <cell r="D2342">
            <v>6.36165</v>
          </cell>
        </row>
        <row r="2343">
          <cell r="A2343" t="str">
            <v>tarte aux fruits rouges</v>
          </cell>
          <cell r="B2343" t="str">
            <v>Pâtisserie</v>
          </cell>
          <cell r="C2343" t="str">
            <v>Pcs</v>
          </cell>
          <cell r="D2343">
            <v>6.4355000000000002</v>
          </cell>
        </row>
        <row r="2344">
          <cell r="A2344" t="str">
            <v>tarte aux pommes</v>
          </cell>
          <cell r="B2344" t="str">
            <v>Pâtisserie</v>
          </cell>
          <cell r="C2344" t="str">
            <v>Pcs</v>
          </cell>
          <cell r="D2344">
            <v>7.0263</v>
          </cell>
        </row>
        <row r="2345">
          <cell r="A2345" t="str">
            <v>tarte bande aux abricots</v>
          </cell>
          <cell r="B2345" t="str">
            <v>Pâtisserie</v>
          </cell>
          <cell r="C2345" t="str">
            <v>Pcs</v>
          </cell>
          <cell r="D2345">
            <v>0</v>
          </cell>
        </row>
        <row r="2346">
          <cell r="A2346" t="str">
            <v>tarte citron</v>
          </cell>
          <cell r="B2346" t="str">
            <v>Pâtisserie</v>
          </cell>
          <cell r="C2346" t="str">
            <v>Pcs</v>
          </cell>
          <cell r="D2346">
            <v>7.8175499999999998</v>
          </cell>
        </row>
        <row r="2347">
          <cell r="A2347" t="str">
            <v>tarte italienne citron</v>
          </cell>
          <cell r="B2347" t="str">
            <v>Pâtisserie</v>
          </cell>
          <cell r="C2347" t="str">
            <v>Pcs</v>
          </cell>
          <cell r="D2347">
            <v>11.5206</v>
          </cell>
        </row>
        <row r="2348">
          <cell r="A2348" t="str">
            <v>tentation chocolat</v>
          </cell>
          <cell r="B2348" t="str">
            <v>Pâtisserie</v>
          </cell>
          <cell r="C2348" t="str">
            <v>Pcs</v>
          </cell>
          <cell r="D2348">
            <v>20.03445</v>
          </cell>
        </row>
        <row r="2349">
          <cell r="A2349" t="str">
            <v>Ailes de raie</v>
          </cell>
          <cell r="B2349" t="str">
            <v>Poissons Coq. Crust.</v>
          </cell>
          <cell r="C2349" t="str">
            <v>Kg</v>
          </cell>
          <cell r="D2349">
            <v>7.49</v>
          </cell>
        </row>
        <row r="2350">
          <cell r="A2350" t="str">
            <v>Algues de mer/salicorne</v>
          </cell>
          <cell r="B2350" t="str">
            <v>Poissons Coq. Crust.</v>
          </cell>
          <cell r="C2350" t="str">
            <v>Kg</v>
          </cell>
          <cell r="D2350">
            <v>6.02</v>
          </cell>
        </row>
        <row r="2351">
          <cell r="A2351" t="str">
            <v>algues marine</v>
          </cell>
          <cell r="B2351" t="str">
            <v>coquillage et crustacé</v>
          </cell>
          <cell r="C2351" t="str">
            <v>Kg</v>
          </cell>
          <cell r="D2351">
            <v>0</v>
          </cell>
        </row>
        <row r="2352">
          <cell r="A2352" t="str">
            <v>Amande de mer</v>
          </cell>
          <cell r="B2352" t="str">
            <v>Poissons Coq. Crust.</v>
          </cell>
          <cell r="C2352" t="str">
            <v>Kg</v>
          </cell>
          <cell r="D2352">
            <v>1.2</v>
          </cell>
        </row>
        <row r="2353">
          <cell r="A2353" t="str">
            <v>Anchois frais</v>
          </cell>
          <cell r="B2353" t="str">
            <v>Poissons Coq. Crust.</v>
          </cell>
          <cell r="C2353" t="str">
            <v>Kg</v>
          </cell>
          <cell r="D2353">
            <v>9.9</v>
          </cell>
        </row>
        <row r="2354">
          <cell r="A2354" t="str">
            <v>Anchois huile seau 1kg</v>
          </cell>
          <cell r="B2354" t="str">
            <v>Poissons Coq. Crust.</v>
          </cell>
          <cell r="C2354" t="str">
            <v>Pcs</v>
          </cell>
          <cell r="D2354">
            <v>10.29</v>
          </cell>
        </row>
        <row r="2355">
          <cell r="A2355" t="str">
            <v>Anchois mariné provençale</v>
          </cell>
          <cell r="B2355" t="str">
            <v>Poissons Coq. Crust.</v>
          </cell>
          <cell r="C2355" t="str">
            <v>Kg</v>
          </cell>
          <cell r="D2355">
            <v>8.17</v>
          </cell>
        </row>
        <row r="2356">
          <cell r="A2356" t="str">
            <v>Anguille</v>
          </cell>
          <cell r="B2356" t="str">
            <v>Poissons Coq. Crust.</v>
          </cell>
          <cell r="C2356" t="str">
            <v>Kg</v>
          </cell>
          <cell r="D2356">
            <v>10.65</v>
          </cell>
        </row>
        <row r="2357">
          <cell r="A2357" t="str">
            <v>Anguille fumée</v>
          </cell>
          <cell r="B2357" t="str">
            <v>Poissons Coq. Crust.</v>
          </cell>
          <cell r="C2357" t="str">
            <v>Kg</v>
          </cell>
          <cell r="D2357">
            <v>20.6</v>
          </cell>
        </row>
        <row r="2358">
          <cell r="A2358" t="str">
            <v>anguille fumée entière</v>
          </cell>
          <cell r="B2358" t="str">
            <v>poissons</v>
          </cell>
          <cell r="C2358" t="str">
            <v>Pcs</v>
          </cell>
          <cell r="D2358">
            <v>0</v>
          </cell>
        </row>
        <row r="2359">
          <cell r="A2359" t="str">
            <v>anneaux encornet</v>
          </cell>
          <cell r="B2359" t="str">
            <v>poissons</v>
          </cell>
          <cell r="C2359" t="str">
            <v>Kg</v>
          </cell>
          <cell r="D2359">
            <v>9.58</v>
          </cell>
        </row>
        <row r="2360">
          <cell r="A2360" t="str">
            <v>Araignée</v>
          </cell>
          <cell r="B2360" t="str">
            <v>Poissons Coq. Crust.</v>
          </cell>
          <cell r="C2360" t="str">
            <v>Kg</v>
          </cell>
          <cell r="D2360">
            <v>5.34</v>
          </cell>
        </row>
        <row r="2361">
          <cell r="A2361" t="str">
            <v>arête de poisson  maigre</v>
          </cell>
          <cell r="B2361" t="str">
            <v>poissons</v>
          </cell>
          <cell r="C2361" t="str">
            <v>Kg</v>
          </cell>
          <cell r="D2361">
            <v>0</v>
          </cell>
        </row>
        <row r="2362">
          <cell r="A2362" t="str">
            <v>Arêtes de poissons nobles</v>
          </cell>
          <cell r="B2362" t="str">
            <v>Poissons Coq. Crust.</v>
          </cell>
          <cell r="C2362" t="str">
            <v>Kg</v>
          </cell>
          <cell r="D2362">
            <v>2.5499999999999998</v>
          </cell>
        </row>
        <row r="2363">
          <cell r="A2363" t="str">
            <v>assiette eau douce</v>
          </cell>
          <cell r="B2363" t="str">
            <v>poissons</v>
          </cell>
          <cell r="C2363" t="str">
            <v>Pcs</v>
          </cell>
          <cell r="D2363">
            <v>3.8824000000000001</v>
          </cell>
        </row>
        <row r="2364">
          <cell r="A2364" t="str">
            <v>assiette nordique</v>
          </cell>
          <cell r="B2364" t="str">
            <v>poissons</v>
          </cell>
          <cell r="C2364" t="str">
            <v>Pcs</v>
          </cell>
          <cell r="D2364">
            <v>3.5870000000000002</v>
          </cell>
        </row>
        <row r="2365">
          <cell r="A2365" t="str">
            <v>Bar 1/2kg</v>
          </cell>
          <cell r="B2365" t="str">
            <v>Poissons Coq. Crust.</v>
          </cell>
          <cell r="C2365" t="str">
            <v>Kg</v>
          </cell>
          <cell r="D2365">
            <v>14.95</v>
          </cell>
        </row>
        <row r="2366">
          <cell r="A2366" t="str">
            <v>Bar 2/3kg</v>
          </cell>
          <cell r="B2366" t="str">
            <v>Poissons Coq. Crust.</v>
          </cell>
          <cell r="C2366" t="str">
            <v>Kg</v>
          </cell>
          <cell r="D2366">
            <v>16.77</v>
          </cell>
        </row>
        <row r="2367">
          <cell r="A2367" t="str">
            <v>Bar 400 gr/1kg</v>
          </cell>
          <cell r="B2367" t="str">
            <v>Poissons Coq. Crust.</v>
          </cell>
          <cell r="C2367" t="str">
            <v>Kg</v>
          </cell>
          <cell r="D2367">
            <v>9.15</v>
          </cell>
        </row>
        <row r="2368">
          <cell r="A2368" t="str">
            <v>bar élevage</v>
          </cell>
          <cell r="B2368" t="str">
            <v>poissons</v>
          </cell>
          <cell r="C2368" t="str">
            <v>Kg</v>
          </cell>
          <cell r="D2368">
            <v>13.715</v>
          </cell>
        </row>
        <row r="2369">
          <cell r="A2369" t="str">
            <v>Bar filet</v>
          </cell>
          <cell r="B2369" t="str">
            <v>Poissons Coq. Crust.</v>
          </cell>
          <cell r="C2369" t="str">
            <v>Kg</v>
          </cell>
          <cell r="D2369">
            <v>14.48</v>
          </cell>
        </row>
        <row r="2370">
          <cell r="A2370" t="str">
            <v>Barbue</v>
          </cell>
          <cell r="B2370" t="str">
            <v>Poissons Coq. Crust.</v>
          </cell>
          <cell r="C2370" t="str">
            <v>Kg</v>
          </cell>
          <cell r="D2370">
            <v>12.71</v>
          </cell>
        </row>
        <row r="2371">
          <cell r="A2371" t="str">
            <v>Barbue 1/2kg</v>
          </cell>
          <cell r="B2371" t="str">
            <v>Poissons Coq. Crust.</v>
          </cell>
          <cell r="C2371" t="str">
            <v>Kg</v>
          </cell>
          <cell r="D2371">
            <v>17.8</v>
          </cell>
        </row>
        <row r="2372">
          <cell r="A2372" t="str">
            <v>Barbue 2/3kg</v>
          </cell>
          <cell r="B2372" t="str">
            <v>Poissons Coq. Crust.</v>
          </cell>
          <cell r="C2372" t="str">
            <v>Kg</v>
          </cell>
          <cell r="D2372">
            <v>18.29</v>
          </cell>
        </row>
        <row r="2373">
          <cell r="A2373" t="str">
            <v>Bigorneaux</v>
          </cell>
          <cell r="B2373" t="str">
            <v>Poissons Coq. Crust.</v>
          </cell>
          <cell r="C2373" t="str">
            <v>Kg</v>
          </cell>
          <cell r="D2373">
            <v>5.18</v>
          </cell>
        </row>
        <row r="2374">
          <cell r="A2374" t="str">
            <v>blanc d'encornet a farcir de 50 g</v>
          </cell>
          <cell r="B2374" t="str">
            <v>coquillage et crustacé</v>
          </cell>
          <cell r="C2374" t="str">
            <v>Kg</v>
          </cell>
          <cell r="D2374">
            <v>7.4904999999999999</v>
          </cell>
        </row>
        <row r="2375">
          <cell r="A2375" t="str">
            <v>Brochet</v>
          </cell>
          <cell r="B2375" t="str">
            <v>Poissons Coq. Crust.</v>
          </cell>
          <cell r="C2375" t="str">
            <v>Kg</v>
          </cell>
          <cell r="D2375">
            <v>7.24</v>
          </cell>
        </row>
        <row r="2376">
          <cell r="A2376" t="str">
            <v>Brochet filet</v>
          </cell>
          <cell r="B2376" t="str">
            <v>Poissons Coq. Crust.</v>
          </cell>
          <cell r="C2376" t="str">
            <v>Kg</v>
          </cell>
          <cell r="D2376">
            <v>6.85</v>
          </cell>
        </row>
        <row r="2377">
          <cell r="A2377" t="str">
            <v>Brochet </v>
          </cell>
          <cell r="B2377" t="str">
            <v>Poissons Coq. Crust.</v>
          </cell>
          <cell r="C2377" t="str">
            <v>Kg</v>
          </cell>
          <cell r="D2377">
            <v>8.3800000000000008</v>
          </cell>
        </row>
        <row r="2378">
          <cell r="A2378" t="str">
            <v>Bulots</v>
          </cell>
          <cell r="B2378" t="str">
            <v>Poissons Coq. Crust.</v>
          </cell>
          <cell r="C2378" t="str">
            <v>Kg</v>
          </cell>
          <cell r="D2378">
            <v>1.54</v>
          </cell>
        </row>
        <row r="2379">
          <cell r="A2379" t="str">
            <v>bulots crus</v>
          </cell>
          <cell r="B2379" t="str">
            <v>coquillage et crustacé</v>
          </cell>
          <cell r="C2379" t="str">
            <v>Kg</v>
          </cell>
          <cell r="D2379">
            <v>10.128</v>
          </cell>
        </row>
        <row r="2380">
          <cell r="A2380" t="str">
            <v>bulots cuits</v>
          </cell>
          <cell r="B2380" t="str">
            <v>coquillage et crustacé</v>
          </cell>
          <cell r="C2380" t="str">
            <v>Kg</v>
          </cell>
          <cell r="D2380">
            <v>10.022500000000001</v>
          </cell>
        </row>
        <row r="2381">
          <cell r="A2381" t="str">
            <v>Cabillaud</v>
          </cell>
          <cell r="B2381" t="str">
            <v>Poissons Coq. Crust.</v>
          </cell>
          <cell r="C2381" t="str">
            <v>Kg</v>
          </cell>
          <cell r="D2381">
            <v>6.1</v>
          </cell>
        </row>
        <row r="2382">
          <cell r="A2382" t="str">
            <v>Cabillaud 3/4kg</v>
          </cell>
          <cell r="B2382" t="str">
            <v>Poissons Coq. Crust.</v>
          </cell>
          <cell r="C2382" t="str">
            <v>Kg</v>
          </cell>
          <cell r="D2382">
            <v>5.8</v>
          </cell>
        </row>
        <row r="2383">
          <cell r="A2383" t="str">
            <v>Cabillaud 5/6kg</v>
          </cell>
          <cell r="B2383" t="str">
            <v>Poissons Coq. Crust.</v>
          </cell>
          <cell r="C2383" t="str">
            <v>Kg</v>
          </cell>
          <cell r="D2383">
            <v>10.37</v>
          </cell>
        </row>
        <row r="2384">
          <cell r="A2384" t="str">
            <v>cabillaud entier</v>
          </cell>
          <cell r="B2384" t="str">
            <v>poissons</v>
          </cell>
          <cell r="C2384" t="str">
            <v>Kg</v>
          </cell>
          <cell r="D2384">
            <v>10.4445</v>
          </cell>
        </row>
        <row r="2385">
          <cell r="A2385" t="str">
            <v>Cabillaud filet</v>
          </cell>
          <cell r="B2385" t="str">
            <v>Poissons Coq. Crust.</v>
          </cell>
          <cell r="C2385" t="str">
            <v>Kg</v>
          </cell>
          <cell r="D2385">
            <v>8.4</v>
          </cell>
        </row>
        <row r="2386">
          <cell r="A2386" t="str">
            <v>Calamar</v>
          </cell>
          <cell r="B2386" t="str">
            <v>Poissons Coq. Crust.</v>
          </cell>
          <cell r="C2386" t="str">
            <v>Kg</v>
          </cell>
          <cell r="D2386">
            <v>4.55</v>
          </cell>
        </row>
        <row r="2387">
          <cell r="A2387" t="str">
            <v>Calamar blanc surgelé</v>
          </cell>
          <cell r="B2387" t="str">
            <v>Poissons Coq. Crust.</v>
          </cell>
          <cell r="C2387" t="str">
            <v>Kg</v>
          </cell>
          <cell r="D2387">
            <v>7.55</v>
          </cell>
        </row>
        <row r="2388">
          <cell r="A2388" t="str">
            <v>Calamars</v>
          </cell>
          <cell r="B2388" t="str">
            <v>Poissons Coq. Crust.</v>
          </cell>
          <cell r="C2388" t="str">
            <v>Kg</v>
          </cell>
          <cell r="D2388">
            <v>6.19</v>
          </cell>
        </row>
        <row r="2389">
          <cell r="A2389" t="str">
            <v>Carpe</v>
          </cell>
          <cell r="B2389" t="str">
            <v>Poissons Coq. Crust.</v>
          </cell>
          <cell r="C2389" t="str">
            <v>Kg</v>
          </cell>
          <cell r="D2389">
            <v>4.5999999999999996</v>
          </cell>
        </row>
        <row r="2390">
          <cell r="A2390" t="str">
            <v>carrelet</v>
          </cell>
          <cell r="B2390" t="str">
            <v>poissons</v>
          </cell>
          <cell r="C2390" t="str">
            <v>Kg</v>
          </cell>
          <cell r="D2390">
            <v>0</v>
          </cell>
        </row>
        <row r="2391">
          <cell r="A2391" t="str">
            <v>Carrelet 1,5kg</v>
          </cell>
          <cell r="B2391" t="str">
            <v>Poissons Coq. Crust.</v>
          </cell>
          <cell r="C2391" t="str">
            <v>Kg</v>
          </cell>
          <cell r="D2391">
            <v>6.86</v>
          </cell>
        </row>
        <row r="2392">
          <cell r="A2392" t="str">
            <v>Carrelet 250g</v>
          </cell>
          <cell r="B2392" t="str">
            <v>Poissons Coq. Crust.</v>
          </cell>
          <cell r="C2392" t="str">
            <v>Kg</v>
          </cell>
          <cell r="D2392">
            <v>4.42</v>
          </cell>
        </row>
        <row r="2393">
          <cell r="A2393" t="str">
            <v>Carrelet filet</v>
          </cell>
          <cell r="B2393" t="str">
            <v>Poissons Coq. Crust.</v>
          </cell>
          <cell r="C2393" t="str">
            <v>Kg</v>
          </cell>
          <cell r="D2393">
            <v>10.53</v>
          </cell>
        </row>
        <row r="2394">
          <cell r="A2394" t="str">
            <v>Caviar Beluga bt 50g</v>
          </cell>
          <cell r="B2394" t="str">
            <v>Poissons Coq. Crust.</v>
          </cell>
          <cell r="C2394" t="str">
            <v>Pcs</v>
          </cell>
          <cell r="D2394">
            <v>101.38</v>
          </cell>
        </row>
        <row r="2395">
          <cell r="A2395" t="str">
            <v>Caviar Osciètre bt 50g</v>
          </cell>
          <cell r="B2395" t="str">
            <v>Poissons Coq. Crust.</v>
          </cell>
          <cell r="C2395" t="str">
            <v>Pcs</v>
          </cell>
          <cell r="D2395">
            <v>62.5</v>
          </cell>
        </row>
        <row r="2396">
          <cell r="A2396" t="str">
            <v>Caviar Sevruga bt 50g</v>
          </cell>
          <cell r="B2396" t="str">
            <v>Poissons Coq. Crust.</v>
          </cell>
          <cell r="C2396" t="str">
            <v>Pcs</v>
          </cell>
          <cell r="D2396">
            <v>44.21</v>
          </cell>
        </row>
        <row r="2397">
          <cell r="A2397" t="str">
            <v>clams</v>
          </cell>
          <cell r="B2397" t="str">
            <v>coquillage et crustacé</v>
          </cell>
          <cell r="C2397" t="str">
            <v>Douz.</v>
          </cell>
          <cell r="D2397">
            <v>0</v>
          </cell>
        </row>
        <row r="2398">
          <cell r="A2398" t="str">
            <v>colin</v>
          </cell>
          <cell r="B2398" t="str">
            <v>poissons</v>
          </cell>
          <cell r="C2398" t="str">
            <v>Kg</v>
          </cell>
          <cell r="D2398">
            <v>0</v>
          </cell>
        </row>
        <row r="2399">
          <cell r="A2399" t="str">
            <v>Colin 1/2kg</v>
          </cell>
          <cell r="B2399" t="str">
            <v>Poissons Coq. Crust.</v>
          </cell>
          <cell r="C2399" t="str">
            <v>Kg</v>
          </cell>
          <cell r="D2399">
            <v>8.3800000000000008</v>
          </cell>
        </row>
        <row r="2400">
          <cell r="A2400" t="str">
            <v>Colin 2/3kg</v>
          </cell>
          <cell r="B2400" t="str">
            <v>Poissons Coq. Crust.</v>
          </cell>
          <cell r="C2400" t="str">
            <v>Kg</v>
          </cell>
          <cell r="D2400">
            <v>9.91</v>
          </cell>
        </row>
        <row r="2401">
          <cell r="A2401" t="str">
            <v>Congre</v>
          </cell>
          <cell r="B2401" t="str">
            <v>Poissons Coq. Crust.</v>
          </cell>
          <cell r="C2401" t="str">
            <v>Kg</v>
          </cell>
          <cell r="D2401">
            <v>3.84</v>
          </cell>
        </row>
        <row r="2402">
          <cell r="A2402" t="str">
            <v>congre entier</v>
          </cell>
          <cell r="B2402" t="str">
            <v>poissons</v>
          </cell>
          <cell r="C2402" t="str">
            <v>Kg</v>
          </cell>
          <cell r="D2402">
            <v>6.8574999999999999</v>
          </cell>
        </row>
        <row r="2403">
          <cell r="A2403" t="str">
            <v>coque</v>
          </cell>
          <cell r="B2403" t="str">
            <v>coquillage et crustacé</v>
          </cell>
          <cell r="C2403" t="str">
            <v>Kg</v>
          </cell>
          <cell r="D2403">
            <v>11.89</v>
          </cell>
        </row>
        <row r="2404">
          <cell r="A2404" t="str">
            <v>Coques</v>
          </cell>
          <cell r="B2404" t="str">
            <v>Poissons Coq. Crust.</v>
          </cell>
          <cell r="C2404" t="str">
            <v>Kg</v>
          </cell>
          <cell r="D2404">
            <v>3.38</v>
          </cell>
        </row>
        <row r="2405">
          <cell r="A2405" t="str">
            <v>Coques décoquillées</v>
          </cell>
          <cell r="B2405" t="str">
            <v>Poissons Coq. Crust.</v>
          </cell>
          <cell r="C2405" t="str">
            <v>Kg</v>
          </cell>
          <cell r="D2405">
            <v>9.9</v>
          </cell>
        </row>
        <row r="2406">
          <cell r="A2406" t="str">
            <v>Coquilles st Jacques</v>
          </cell>
          <cell r="B2406" t="str">
            <v>Poissons Coq. Crust.</v>
          </cell>
          <cell r="C2406" t="str">
            <v>Kg</v>
          </cell>
          <cell r="D2406">
            <v>18.89</v>
          </cell>
        </row>
        <row r="2407">
          <cell r="A2407" t="str">
            <v>couteaux</v>
          </cell>
          <cell r="B2407" t="str">
            <v>coquillage et crustacé</v>
          </cell>
          <cell r="C2407" t="str">
            <v>Kg</v>
          </cell>
          <cell r="D2407">
            <v>12.66</v>
          </cell>
        </row>
        <row r="2408">
          <cell r="A2408" t="str">
            <v>Crabe tourteau</v>
          </cell>
          <cell r="B2408" t="str">
            <v>Poissons Coq. Crust.</v>
          </cell>
          <cell r="C2408" t="str">
            <v>Kg</v>
          </cell>
          <cell r="D2408">
            <v>7.8</v>
          </cell>
        </row>
        <row r="2409">
          <cell r="A2409" t="str">
            <v>crabe vert gros</v>
          </cell>
          <cell r="B2409" t="str">
            <v>coquillage et crustacé</v>
          </cell>
          <cell r="C2409" t="str">
            <v>Kg</v>
          </cell>
          <cell r="D2409">
            <v>3.8507500000000001</v>
          </cell>
        </row>
        <row r="2410">
          <cell r="A2410" t="str">
            <v>crevette géante tigrée</v>
          </cell>
          <cell r="B2410" t="str">
            <v>coquillage et crustacé</v>
          </cell>
          <cell r="C2410" t="str">
            <v>Kg</v>
          </cell>
          <cell r="D2410">
            <v>0</v>
          </cell>
        </row>
        <row r="2411">
          <cell r="A2411" t="str">
            <v>crevettes</v>
          </cell>
          <cell r="B2411" t="str">
            <v>coquillage et crustacé</v>
          </cell>
          <cell r="C2411" t="str">
            <v>Kg</v>
          </cell>
          <cell r="D2411">
            <v>12.343500000000001</v>
          </cell>
        </row>
        <row r="2412">
          <cell r="A2412" t="str">
            <v>Crevettes bouquet</v>
          </cell>
          <cell r="B2412" t="str">
            <v>Poissons Coq. Crust.</v>
          </cell>
          <cell r="C2412" t="str">
            <v>Kg</v>
          </cell>
          <cell r="D2412">
            <v>15.2</v>
          </cell>
        </row>
        <row r="2413">
          <cell r="A2413" t="str">
            <v>Crevettes grises</v>
          </cell>
          <cell r="B2413" t="str">
            <v>Poissons Coq. Crust.</v>
          </cell>
          <cell r="C2413" t="str">
            <v>Kg</v>
          </cell>
          <cell r="D2413">
            <v>7.32</v>
          </cell>
        </row>
        <row r="2414">
          <cell r="A2414" t="str">
            <v>crevettes nordiques  entières</v>
          </cell>
          <cell r="B2414" t="str">
            <v>coquillage et crustacé</v>
          </cell>
          <cell r="C2414" t="str">
            <v>Kg</v>
          </cell>
          <cell r="D2414">
            <v>0</v>
          </cell>
        </row>
        <row r="2415">
          <cell r="A2415" t="str">
            <v>Crevettes roses</v>
          </cell>
          <cell r="B2415" t="str">
            <v>Poissons Coq. Crust.</v>
          </cell>
          <cell r="C2415" t="str">
            <v>Kg</v>
          </cell>
          <cell r="D2415">
            <v>11.4</v>
          </cell>
        </row>
        <row r="2416">
          <cell r="A2416" t="str">
            <v>Crevettes roses saumure extra</v>
          </cell>
          <cell r="B2416" t="str">
            <v>Poissons Coq. Crust.</v>
          </cell>
          <cell r="C2416" t="str">
            <v>Kg</v>
          </cell>
          <cell r="D2416">
            <v>16.77</v>
          </cell>
        </row>
        <row r="2417">
          <cell r="A2417" t="str">
            <v>Crevettes roses saumure ordinaire</v>
          </cell>
          <cell r="B2417" t="str">
            <v>Poissons Coq. Crust.</v>
          </cell>
          <cell r="C2417" t="str">
            <v>Kg</v>
          </cell>
          <cell r="D2417">
            <v>11.4</v>
          </cell>
        </row>
        <row r="2418">
          <cell r="A2418" t="str">
            <v>Crevettes saumurée</v>
          </cell>
          <cell r="B2418" t="str">
            <v>Poissons Coq. Crust.</v>
          </cell>
          <cell r="C2418" t="str">
            <v>Kg</v>
          </cell>
          <cell r="D2418">
            <v>1.72</v>
          </cell>
        </row>
        <row r="2419">
          <cell r="A2419" t="str">
            <v>cuisses de grenouilles</v>
          </cell>
          <cell r="B2419" t="str">
            <v>poissons</v>
          </cell>
          <cell r="C2419" t="str">
            <v>Kg</v>
          </cell>
          <cell r="D2419">
            <v>36.02825</v>
          </cell>
        </row>
        <row r="2420">
          <cell r="A2420" t="str">
            <v>darne de colin</v>
          </cell>
          <cell r="B2420" t="str">
            <v>poissons</v>
          </cell>
          <cell r="C2420" t="str">
            <v>Kg</v>
          </cell>
          <cell r="D2420">
            <v>9.3895</v>
          </cell>
        </row>
        <row r="2421">
          <cell r="A2421" t="str">
            <v>Daurade</v>
          </cell>
          <cell r="B2421" t="str">
            <v>Poissons Coq. Crust.</v>
          </cell>
          <cell r="C2421" t="str">
            <v>Kg</v>
          </cell>
          <cell r="D2421">
            <v>9.41</v>
          </cell>
        </row>
        <row r="2422">
          <cell r="A2422" t="str">
            <v>daurade  portion  400 grs</v>
          </cell>
          <cell r="B2422" t="str">
            <v>poissons</v>
          </cell>
          <cell r="C2422" t="str">
            <v>Kg</v>
          </cell>
          <cell r="D2422">
            <v>12.9765</v>
          </cell>
        </row>
        <row r="2423">
          <cell r="A2423" t="str">
            <v>Daurade grise grosse 600g</v>
          </cell>
          <cell r="B2423" t="str">
            <v>Poissons Coq. Crust.</v>
          </cell>
          <cell r="C2423" t="str">
            <v>Kg</v>
          </cell>
          <cell r="D2423">
            <v>9.7100000000000009</v>
          </cell>
        </row>
        <row r="2424">
          <cell r="A2424" t="str">
            <v>Daurade grise portion 300g</v>
          </cell>
          <cell r="B2424" t="str">
            <v>Poissons Coq. Crust.</v>
          </cell>
          <cell r="C2424" t="str">
            <v>Kg</v>
          </cell>
          <cell r="D2424">
            <v>7.65</v>
          </cell>
        </row>
        <row r="2425">
          <cell r="A2425" t="str">
            <v>Daurade rose grosse</v>
          </cell>
          <cell r="B2425" t="str">
            <v>Poissons Coq. Crust.</v>
          </cell>
          <cell r="C2425" t="str">
            <v>Kg</v>
          </cell>
          <cell r="D2425">
            <v>8.84</v>
          </cell>
        </row>
        <row r="2426">
          <cell r="A2426" t="str">
            <v>Daurade rose  portion</v>
          </cell>
          <cell r="B2426" t="str">
            <v>Poissons Coq. Crust.</v>
          </cell>
          <cell r="C2426" t="str">
            <v>Kg</v>
          </cell>
          <cell r="D2426">
            <v>7.93</v>
          </cell>
        </row>
        <row r="2427">
          <cell r="A2427" t="str">
            <v>Daurade royale</v>
          </cell>
          <cell r="B2427" t="str">
            <v>Poissons Coq. Crust.</v>
          </cell>
          <cell r="C2427" t="str">
            <v>Kg</v>
          </cell>
          <cell r="D2427">
            <v>13.25</v>
          </cell>
        </row>
        <row r="2428">
          <cell r="A2428" t="str">
            <v>Dorade filet</v>
          </cell>
          <cell r="B2428" t="str">
            <v>Poissons Coq. Crust.</v>
          </cell>
          <cell r="C2428" t="str">
            <v>Kg</v>
          </cell>
          <cell r="D2428">
            <v>20.03</v>
          </cell>
        </row>
        <row r="2429">
          <cell r="A2429" t="str">
            <v>dos de cabillaud</v>
          </cell>
          <cell r="B2429" t="str">
            <v>poissons</v>
          </cell>
          <cell r="C2429" t="str">
            <v>Kg</v>
          </cell>
          <cell r="D2429">
            <v>18.356999999999999</v>
          </cell>
        </row>
        <row r="2430">
          <cell r="A2430" t="str">
            <v>dos de thon rouge</v>
          </cell>
          <cell r="B2430" t="str">
            <v>poissons</v>
          </cell>
          <cell r="C2430" t="str">
            <v>Kg</v>
          </cell>
          <cell r="D2430">
            <v>0</v>
          </cell>
        </row>
        <row r="2431">
          <cell r="A2431" t="str">
            <v>écrevisse</v>
          </cell>
          <cell r="B2431" t="str">
            <v>coquillage et crustacé</v>
          </cell>
          <cell r="C2431" t="str">
            <v>Kg</v>
          </cell>
          <cell r="D2431">
            <v>17.829499999999999</v>
          </cell>
        </row>
        <row r="2432">
          <cell r="A2432" t="str">
            <v>Ecrevisses 50g</v>
          </cell>
          <cell r="B2432" t="str">
            <v>Poissons Coq. Crust.</v>
          </cell>
          <cell r="C2432" t="str">
            <v>Kg</v>
          </cell>
          <cell r="D2432">
            <v>11.4</v>
          </cell>
        </row>
        <row r="2433">
          <cell r="A2433" t="str">
            <v>Écrevisses fraîche</v>
          </cell>
          <cell r="B2433" t="str">
            <v>Poissons Coq. Crust.</v>
          </cell>
          <cell r="C2433" t="str">
            <v>Kg</v>
          </cell>
          <cell r="D2433">
            <v>15.15</v>
          </cell>
        </row>
        <row r="2434">
          <cell r="A2434" t="str">
            <v>Ecrevisses queues saumure</v>
          </cell>
          <cell r="B2434" t="str">
            <v>Poissons Coq. Crust.</v>
          </cell>
          <cell r="C2434" t="str">
            <v>Kg</v>
          </cell>
          <cell r="D2434">
            <v>17.989999999999998</v>
          </cell>
        </row>
        <row r="2435">
          <cell r="A2435" t="str">
            <v>Encornet petit</v>
          </cell>
          <cell r="B2435" t="str">
            <v>Poissons Coq. Crust.</v>
          </cell>
          <cell r="C2435" t="str">
            <v>Kg</v>
          </cell>
          <cell r="D2435">
            <v>8.4</v>
          </cell>
        </row>
        <row r="2436">
          <cell r="A2436" t="str">
            <v>Encornets frais</v>
          </cell>
          <cell r="B2436" t="str">
            <v>Poissons Coq. Crust.</v>
          </cell>
          <cell r="C2436" t="str">
            <v>Kg</v>
          </cell>
          <cell r="D2436">
            <v>9.33</v>
          </cell>
        </row>
        <row r="2437">
          <cell r="A2437" t="str">
            <v>encre de seiche</v>
          </cell>
          <cell r="B2437" t="str">
            <v>poissons</v>
          </cell>
          <cell r="C2437" t="str">
            <v>Kg</v>
          </cell>
          <cell r="D2437">
            <v>0</v>
          </cell>
        </row>
        <row r="2438">
          <cell r="A2438" t="str">
            <v>Encre de seiche sachet 2g</v>
          </cell>
          <cell r="B2438" t="str">
            <v>Poissons Coq. Crust.</v>
          </cell>
          <cell r="C2438" t="str">
            <v>Pcs</v>
          </cell>
          <cell r="D2438">
            <v>0.11</v>
          </cell>
        </row>
        <row r="2439">
          <cell r="A2439" t="str">
            <v>Eperlans</v>
          </cell>
          <cell r="B2439" t="str">
            <v>Poissons Coq. Crust.</v>
          </cell>
          <cell r="C2439" t="str">
            <v>Kg</v>
          </cell>
          <cell r="D2439">
            <v>2.75</v>
          </cell>
        </row>
        <row r="2440">
          <cell r="A2440" t="str">
            <v>Espadon filet</v>
          </cell>
          <cell r="B2440" t="str">
            <v>Poissons Coq. Crust.</v>
          </cell>
          <cell r="C2440" t="str">
            <v>Kg</v>
          </cell>
          <cell r="D2440">
            <v>14.12</v>
          </cell>
        </row>
        <row r="2441">
          <cell r="A2441" t="str">
            <v>Esturgeon fumé</v>
          </cell>
          <cell r="B2441" t="str">
            <v>Poissons Coq. Crust.</v>
          </cell>
          <cell r="C2441" t="str">
            <v>Kg</v>
          </cell>
          <cell r="D2441">
            <v>18.16</v>
          </cell>
        </row>
        <row r="2442">
          <cell r="A2442" t="str">
            <v>étrille</v>
          </cell>
          <cell r="B2442" t="str">
            <v>coquillage et crustacé</v>
          </cell>
          <cell r="C2442" t="str">
            <v>Kg</v>
          </cell>
          <cell r="D2442">
            <v>6.4355000000000002</v>
          </cell>
        </row>
        <row r="2443">
          <cell r="A2443" t="str">
            <v>Etrilles</v>
          </cell>
          <cell r="B2443" t="str">
            <v>Poissons Coq. Crust.</v>
          </cell>
          <cell r="C2443" t="str">
            <v>Kg</v>
          </cell>
          <cell r="D2443">
            <v>4.25</v>
          </cell>
        </row>
        <row r="2444">
          <cell r="A2444" t="str">
            <v>Étrilles</v>
          </cell>
          <cell r="B2444" t="str">
            <v>Poissons Coq. Crust.</v>
          </cell>
          <cell r="C2444" t="str">
            <v>Kg</v>
          </cell>
          <cell r="D2444">
            <v>2.9</v>
          </cell>
        </row>
        <row r="2445">
          <cell r="A2445" t="str">
            <v>fera entier</v>
          </cell>
          <cell r="B2445" t="str">
            <v>poissons</v>
          </cell>
          <cell r="C2445" t="str">
            <v>Kg</v>
          </cell>
          <cell r="D2445">
            <v>0</v>
          </cell>
        </row>
        <row r="2446">
          <cell r="A2446" t="str">
            <v>filet de bar</v>
          </cell>
          <cell r="B2446" t="str">
            <v>poissons</v>
          </cell>
          <cell r="C2446" t="str">
            <v>Kg</v>
          </cell>
          <cell r="D2446">
            <v>11.847519</v>
          </cell>
        </row>
        <row r="2447">
          <cell r="A2447" t="str">
            <v>filet de brochet</v>
          </cell>
          <cell r="B2447" t="str">
            <v>poissons</v>
          </cell>
          <cell r="C2447" t="str">
            <v>Kg</v>
          </cell>
          <cell r="D2447">
            <v>9.4739000000000004</v>
          </cell>
        </row>
        <row r="2448">
          <cell r="A2448" t="str">
            <v>filet de cabillaud</v>
          </cell>
          <cell r="B2448" t="str">
            <v>poissons</v>
          </cell>
          <cell r="C2448" t="str">
            <v>Kg</v>
          </cell>
          <cell r="D2448">
            <v>15.297499999999999</v>
          </cell>
        </row>
        <row r="2449">
          <cell r="A2449" t="str">
            <v>filet de carrelet</v>
          </cell>
          <cell r="B2449" t="str">
            <v>poissons</v>
          </cell>
          <cell r="C2449" t="str">
            <v>Kg</v>
          </cell>
          <cell r="D2449">
            <v>9.4949999999999992</v>
          </cell>
        </row>
        <row r="2450">
          <cell r="A2450" t="str">
            <v>Filet de colin</v>
          </cell>
          <cell r="B2450" t="str">
            <v>Poissons Coq. Crust.</v>
          </cell>
          <cell r="C2450" t="str">
            <v>Kg</v>
          </cell>
          <cell r="D2450">
            <v>6.4</v>
          </cell>
        </row>
        <row r="2451">
          <cell r="A2451" t="str">
            <v>filet de fera</v>
          </cell>
          <cell r="B2451" t="str">
            <v>poissons</v>
          </cell>
          <cell r="C2451" t="str">
            <v>Kg</v>
          </cell>
          <cell r="D2451">
            <v>14.6645</v>
          </cell>
        </row>
        <row r="2452">
          <cell r="A2452" t="str">
            <v>filet de flétan</v>
          </cell>
          <cell r="B2452" t="str">
            <v>poissons</v>
          </cell>
          <cell r="C2452" t="str">
            <v>Kg</v>
          </cell>
          <cell r="D2452">
            <v>18.462499999999999</v>
          </cell>
        </row>
        <row r="2453">
          <cell r="A2453" t="str">
            <v>filet de haddock</v>
          </cell>
          <cell r="B2453" t="str">
            <v>poissons</v>
          </cell>
          <cell r="C2453" t="str">
            <v>Kg</v>
          </cell>
          <cell r="D2453">
            <v>15.9305</v>
          </cell>
        </row>
        <row r="2454">
          <cell r="A2454" t="str">
            <v>filet de julienne</v>
          </cell>
          <cell r="B2454" t="str">
            <v>poissons</v>
          </cell>
          <cell r="C2454" t="str">
            <v>Kg</v>
          </cell>
          <cell r="D2454">
            <v>10.022500000000001</v>
          </cell>
        </row>
        <row r="2455">
          <cell r="A2455" t="str">
            <v>filet de leiu noir</v>
          </cell>
          <cell r="B2455" t="str">
            <v>poissons</v>
          </cell>
          <cell r="C2455" t="str">
            <v>Kg</v>
          </cell>
          <cell r="D2455">
            <v>9.3895</v>
          </cell>
        </row>
        <row r="2456">
          <cell r="A2456" t="str">
            <v>filet de merlan</v>
          </cell>
          <cell r="B2456" t="str">
            <v>poissons</v>
          </cell>
          <cell r="C2456" t="str">
            <v>Kg</v>
          </cell>
          <cell r="D2456">
            <v>15.824999999999999</v>
          </cell>
        </row>
        <row r="2457">
          <cell r="A2457" t="str">
            <v>filet de merlu</v>
          </cell>
          <cell r="B2457" t="str">
            <v>poissons</v>
          </cell>
          <cell r="C2457" t="str">
            <v>Kg</v>
          </cell>
          <cell r="D2457">
            <v>7.9124999999999996</v>
          </cell>
        </row>
        <row r="2458">
          <cell r="A2458" t="str">
            <v>Filet de morue</v>
          </cell>
          <cell r="B2458" t="str">
            <v>Poissons Coq. Crust.</v>
          </cell>
          <cell r="C2458" t="str">
            <v>Kg</v>
          </cell>
          <cell r="D2458">
            <v>9.1</v>
          </cell>
        </row>
        <row r="2459">
          <cell r="A2459" t="str">
            <v>filet de sandre</v>
          </cell>
          <cell r="B2459" t="str">
            <v>poissons</v>
          </cell>
          <cell r="C2459" t="str">
            <v>Kg</v>
          </cell>
          <cell r="D2459">
            <v>16.436900000000001</v>
          </cell>
        </row>
        <row r="2460">
          <cell r="A2460" t="str">
            <v>filet de saumon</v>
          </cell>
          <cell r="B2460" t="str">
            <v>poissons</v>
          </cell>
          <cell r="C2460" t="str">
            <v>Kg</v>
          </cell>
          <cell r="D2460">
            <v>12.554500000000001</v>
          </cell>
        </row>
        <row r="2461">
          <cell r="A2461" t="str">
            <v>filet de sole</v>
          </cell>
          <cell r="B2461" t="str">
            <v>poissons</v>
          </cell>
          <cell r="C2461" t="str">
            <v>Kg</v>
          </cell>
          <cell r="D2461">
            <v>20.045000000000002</v>
          </cell>
        </row>
        <row r="2462">
          <cell r="A2462" t="str">
            <v>filet de truite de mer</v>
          </cell>
          <cell r="B2462" t="str">
            <v>poissons</v>
          </cell>
          <cell r="C2462" t="str">
            <v>Kg</v>
          </cell>
          <cell r="D2462">
            <v>9.7059999999999995</v>
          </cell>
        </row>
        <row r="2463">
          <cell r="A2463" t="str">
            <v>filet de truite rose</v>
          </cell>
          <cell r="B2463" t="str">
            <v>poissons</v>
          </cell>
          <cell r="C2463" t="str">
            <v>Kg</v>
          </cell>
          <cell r="D2463">
            <v>14.4535</v>
          </cell>
        </row>
        <row r="2464">
          <cell r="A2464" t="str">
            <v>filets de merlu blanc portionnes</v>
          </cell>
          <cell r="B2464" t="str">
            <v>poissons</v>
          </cell>
          <cell r="C2464" t="str">
            <v>Kg</v>
          </cell>
          <cell r="D2464">
            <v>5.32775</v>
          </cell>
        </row>
        <row r="2465">
          <cell r="A2465" t="str">
            <v>Flétan filet</v>
          </cell>
          <cell r="B2465" t="str">
            <v>Poissons Coq. Crust.</v>
          </cell>
          <cell r="C2465" t="str">
            <v>Kg</v>
          </cell>
          <cell r="D2465">
            <v>6.88</v>
          </cell>
        </row>
        <row r="2466">
          <cell r="A2466" t="str">
            <v>flétan fume</v>
          </cell>
          <cell r="B2466" t="str">
            <v>poissons</v>
          </cell>
          <cell r="C2466" t="str">
            <v>Kg</v>
          </cell>
          <cell r="D2466">
            <v>28.484999999999999</v>
          </cell>
        </row>
        <row r="2467">
          <cell r="A2467" t="str">
            <v>Flétan fumé filet</v>
          </cell>
          <cell r="B2467" t="str">
            <v>Poissons Coq. Crust.</v>
          </cell>
          <cell r="C2467" t="str">
            <v>Kg</v>
          </cell>
          <cell r="D2467">
            <v>21.04</v>
          </cell>
        </row>
        <row r="2468">
          <cell r="A2468" t="str">
            <v>Gambas grosse 100g n°1</v>
          </cell>
          <cell r="B2468" t="str">
            <v>Poissons Coq. Crust.</v>
          </cell>
          <cell r="C2468" t="str">
            <v>Kg</v>
          </cell>
          <cell r="D2468">
            <v>19.82</v>
          </cell>
        </row>
        <row r="2469">
          <cell r="A2469" t="str">
            <v>Gambas petite 50g n°2</v>
          </cell>
          <cell r="B2469" t="str">
            <v>Poissons Coq. Crust.</v>
          </cell>
          <cell r="C2469" t="str">
            <v>Kg</v>
          </cell>
          <cell r="D2469">
            <v>12.95</v>
          </cell>
        </row>
        <row r="2470">
          <cell r="A2470" t="str">
            <v>Grenadier filet</v>
          </cell>
          <cell r="B2470" t="str">
            <v>Poissons Coq. Crust.</v>
          </cell>
          <cell r="C2470" t="str">
            <v>Kg</v>
          </cell>
          <cell r="D2470">
            <v>9.91</v>
          </cell>
        </row>
        <row r="2471">
          <cell r="A2471" t="str">
            <v>Grenouille douzaine </v>
          </cell>
          <cell r="B2471" t="str">
            <v>Poissons Coq. Crust.</v>
          </cell>
          <cell r="C2471" t="str">
            <v>Kg</v>
          </cell>
          <cell r="D2471">
            <v>9.15</v>
          </cell>
        </row>
        <row r="2472">
          <cell r="A2472" t="str">
            <v>grenouille fraiche coupe parisienne</v>
          </cell>
          <cell r="B2472" t="str">
            <v>coquillage et crustacé</v>
          </cell>
          <cell r="C2472" t="str">
            <v>Kg</v>
          </cell>
          <cell r="D2472">
            <v>0</v>
          </cell>
        </row>
        <row r="2473">
          <cell r="A2473" t="str">
            <v>Grondin</v>
          </cell>
          <cell r="B2473" t="str">
            <v>Poissons Coq. Crust.</v>
          </cell>
          <cell r="C2473" t="str">
            <v>Kg</v>
          </cell>
          <cell r="D2473">
            <v>3.05</v>
          </cell>
        </row>
        <row r="2474">
          <cell r="A2474" t="str">
            <v>grosse crevette saumure</v>
          </cell>
          <cell r="B2474" t="str">
            <v>coquillage et crustacé</v>
          </cell>
          <cell r="C2474" t="str">
            <v>Kg</v>
          </cell>
          <cell r="D2474">
            <v>13.504</v>
          </cell>
        </row>
        <row r="2475">
          <cell r="A2475" t="str">
            <v>Haddock</v>
          </cell>
          <cell r="B2475" t="str">
            <v>Poissons Coq. Crust.</v>
          </cell>
          <cell r="C2475" t="str">
            <v>Kg</v>
          </cell>
          <cell r="D2475">
            <v>10.37</v>
          </cell>
        </row>
        <row r="2476">
          <cell r="A2476" t="str">
            <v>Haddock filet</v>
          </cell>
          <cell r="B2476" t="str">
            <v>Poissons Coq. Crust.</v>
          </cell>
          <cell r="C2476" t="str">
            <v>Kg</v>
          </cell>
          <cell r="D2476">
            <v>11.4</v>
          </cell>
        </row>
        <row r="2477">
          <cell r="A2477" t="str">
            <v>hareng fume marine</v>
          </cell>
          <cell r="B2477" t="str">
            <v>poissons</v>
          </cell>
          <cell r="C2477" t="str">
            <v>Kg</v>
          </cell>
          <cell r="D2477">
            <v>13.66225</v>
          </cell>
        </row>
        <row r="2478">
          <cell r="A2478" t="str">
            <v>Hareng saumure filet</v>
          </cell>
          <cell r="B2478" t="str">
            <v>Poissons Coq. Crust.</v>
          </cell>
          <cell r="C2478" t="str">
            <v>Kg</v>
          </cell>
          <cell r="D2478">
            <v>7.6</v>
          </cell>
        </row>
        <row r="2479">
          <cell r="A2479" t="str">
            <v>homard</v>
          </cell>
          <cell r="B2479" t="str">
            <v>coquillage et crustacé</v>
          </cell>
          <cell r="C2479" t="str">
            <v>Kg</v>
          </cell>
          <cell r="D2479">
            <v>27.43</v>
          </cell>
        </row>
        <row r="2480">
          <cell r="A2480" t="str">
            <v>Homard 600g</v>
          </cell>
          <cell r="B2480" t="str">
            <v>Poissons Coq. Crust.</v>
          </cell>
          <cell r="C2480" t="str">
            <v>Kg</v>
          </cell>
          <cell r="D2480">
            <v>22.1</v>
          </cell>
        </row>
        <row r="2481">
          <cell r="A2481" t="str">
            <v>Homard frais</v>
          </cell>
          <cell r="B2481" t="str">
            <v>Poissons Coq. Crust.</v>
          </cell>
          <cell r="C2481" t="str">
            <v>Kg</v>
          </cell>
          <cell r="D2481">
            <v>28.61</v>
          </cell>
        </row>
        <row r="2482">
          <cell r="A2482" t="str">
            <v>Huître belon n°0</v>
          </cell>
          <cell r="B2482" t="str">
            <v>Poissons Coq. Crust.</v>
          </cell>
          <cell r="C2482" t="str">
            <v>Pcs</v>
          </cell>
          <cell r="D2482">
            <v>1.1399999999999999</v>
          </cell>
        </row>
        <row r="2483">
          <cell r="A2483" t="str">
            <v>Huître belon n°2</v>
          </cell>
          <cell r="B2483" t="str">
            <v>Poissons Coq. Crust.</v>
          </cell>
          <cell r="C2483" t="str">
            <v>Pcs</v>
          </cell>
          <cell r="D2483">
            <v>0.79</v>
          </cell>
        </row>
        <row r="2484">
          <cell r="A2484" t="str">
            <v>Huître belon n°3</v>
          </cell>
          <cell r="B2484" t="str">
            <v>Poissons Coq. Crust.</v>
          </cell>
          <cell r="C2484" t="str">
            <v>Pcs</v>
          </cell>
          <cell r="D2484">
            <v>0.7</v>
          </cell>
        </row>
        <row r="2485">
          <cell r="A2485" t="str">
            <v>Huître bretagne creuse n°3</v>
          </cell>
          <cell r="B2485" t="str">
            <v>Poissons Coq. Crust.</v>
          </cell>
          <cell r="C2485" t="str">
            <v>Pcs</v>
          </cell>
          <cell r="D2485">
            <v>0.32</v>
          </cell>
        </row>
        <row r="2486">
          <cell r="A2486" t="str">
            <v>Huître bretonne n°2</v>
          </cell>
          <cell r="B2486" t="str">
            <v>Poissons Coq. Crust.</v>
          </cell>
          <cell r="C2486" t="str">
            <v>Pcs</v>
          </cell>
          <cell r="D2486">
            <v>0.53</v>
          </cell>
        </row>
        <row r="2487">
          <cell r="A2487" t="str">
            <v>Huître bretonne n°4</v>
          </cell>
          <cell r="B2487" t="str">
            <v>Poissons Coq. Crust.</v>
          </cell>
          <cell r="C2487" t="str">
            <v>Pcs</v>
          </cell>
          <cell r="D2487">
            <v>0.28999999999999998</v>
          </cell>
        </row>
        <row r="2488">
          <cell r="A2488" t="str">
            <v>huitre creuse  marennes</v>
          </cell>
          <cell r="B2488" t="str">
            <v>coquillage et crustacé</v>
          </cell>
          <cell r="C2488" t="str">
            <v>Douz.</v>
          </cell>
          <cell r="D2488">
            <v>23.21</v>
          </cell>
        </row>
        <row r="2489">
          <cell r="A2489" t="str">
            <v>huitre fine de claire  n3</v>
          </cell>
          <cell r="B2489" t="str">
            <v>coquillage et crustacé</v>
          </cell>
          <cell r="C2489" t="str">
            <v>Douz.</v>
          </cell>
          <cell r="D2489">
            <v>8.1762499999999996</v>
          </cell>
        </row>
        <row r="2490">
          <cell r="A2490" t="str">
            <v>Huître fine de claire n°2</v>
          </cell>
          <cell r="B2490" t="str">
            <v>Poissons Coq. Crust.</v>
          </cell>
          <cell r="C2490" t="str">
            <v>Pcs</v>
          </cell>
          <cell r="D2490">
            <v>0.42</v>
          </cell>
        </row>
        <row r="2491">
          <cell r="A2491" t="str">
            <v>Huître fine de claire n°3</v>
          </cell>
          <cell r="B2491" t="str">
            <v>Poissons Coq. Crust.</v>
          </cell>
          <cell r="C2491" t="str">
            <v>Pcs</v>
          </cell>
          <cell r="D2491">
            <v>0.37</v>
          </cell>
        </row>
        <row r="2492">
          <cell r="A2492" t="str">
            <v>huitre plate  n 2</v>
          </cell>
          <cell r="B2492" t="str">
            <v>coquillage et crustacé</v>
          </cell>
          <cell r="C2492" t="str">
            <v>Douz.</v>
          </cell>
          <cell r="D2492">
            <v>40.090000000000003</v>
          </cell>
        </row>
        <row r="2493">
          <cell r="A2493" t="str">
            <v>huitre spécial de claire n3</v>
          </cell>
          <cell r="B2493" t="str">
            <v>coquillage et crustacé</v>
          </cell>
          <cell r="C2493" t="str">
            <v>Douz.</v>
          </cell>
          <cell r="D2493">
            <v>10.55</v>
          </cell>
        </row>
        <row r="2494">
          <cell r="A2494" t="str">
            <v>Huître spéciale n°2</v>
          </cell>
          <cell r="B2494" t="str">
            <v>Poissons Coq. Crust.</v>
          </cell>
          <cell r="C2494" t="str">
            <v>Pcs</v>
          </cell>
          <cell r="D2494">
            <v>0.39</v>
          </cell>
        </row>
        <row r="2495">
          <cell r="A2495" t="str">
            <v>Huître spéciale n°3</v>
          </cell>
          <cell r="B2495" t="str">
            <v>Poissons Coq. Crust.</v>
          </cell>
          <cell r="C2495" t="str">
            <v>Pcs</v>
          </cell>
          <cell r="D2495">
            <v>0.65</v>
          </cell>
        </row>
        <row r="2496">
          <cell r="A2496" t="str">
            <v>huitres de Bouzigues</v>
          </cell>
          <cell r="B2496" t="str">
            <v>coquillage et crustacé</v>
          </cell>
          <cell r="C2496" t="str">
            <v>Douz.</v>
          </cell>
          <cell r="D2496">
            <v>12.37515</v>
          </cell>
        </row>
        <row r="2497">
          <cell r="A2497" t="str">
            <v>huitres n°1  100 pièces</v>
          </cell>
          <cell r="B2497" t="str">
            <v>coquillage et crustacé</v>
          </cell>
          <cell r="C2497" t="str">
            <v>Bourr.</v>
          </cell>
          <cell r="D2497">
            <v>62</v>
          </cell>
        </row>
        <row r="2498">
          <cell r="A2498" t="str">
            <v>Julienne filet</v>
          </cell>
          <cell r="B2498" t="str">
            <v>Poissons Coq. Crust.</v>
          </cell>
          <cell r="C2498" t="str">
            <v>Kg</v>
          </cell>
          <cell r="D2498">
            <v>9.9</v>
          </cell>
        </row>
        <row r="2499">
          <cell r="A2499" t="str">
            <v>Juliennes filet</v>
          </cell>
          <cell r="B2499" t="str">
            <v>Poissons Coq. Crust.</v>
          </cell>
          <cell r="C2499" t="str">
            <v>Kg</v>
          </cell>
          <cell r="D2499">
            <v>12.2</v>
          </cell>
        </row>
        <row r="2500">
          <cell r="A2500" t="str">
            <v>lamelles encornet</v>
          </cell>
          <cell r="B2500" t="str">
            <v>coquillage et crustacé</v>
          </cell>
          <cell r="C2500" t="str">
            <v>Kg</v>
          </cell>
          <cell r="D2500">
            <v>7.68</v>
          </cell>
        </row>
        <row r="2501">
          <cell r="A2501" t="str">
            <v>langouste</v>
          </cell>
          <cell r="B2501" t="str">
            <v>coquillage et crustacé</v>
          </cell>
          <cell r="C2501" t="str">
            <v>Kg</v>
          </cell>
          <cell r="D2501">
            <v>131.875</v>
          </cell>
        </row>
        <row r="2502">
          <cell r="A2502" t="str">
            <v>Langouste entière 350/450g  surgelée </v>
          </cell>
          <cell r="B2502" t="str">
            <v>Poissons Coq. Crust.</v>
          </cell>
          <cell r="C2502" t="str">
            <v>Kg</v>
          </cell>
          <cell r="D2502">
            <v>14.48</v>
          </cell>
        </row>
        <row r="2503">
          <cell r="A2503" t="str">
            <v>Langouste fraîches</v>
          </cell>
          <cell r="B2503" t="str">
            <v>Poissons Coq. Crust.</v>
          </cell>
          <cell r="C2503" t="str">
            <v>Kg</v>
          </cell>
          <cell r="D2503">
            <v>49.03</v>
          </cell>
        </row>
        <row r="2504">
          <cell r="A2504" t="str">
            <v>langoustine</v>
          </cell>
          <cell r="B2504" t="str">
            <v>coquillage et crustacé</v>
          </cell>
          <cell r="C2504" t="str">
            <v>Kg</v>
          </cell>
          <cell r="D2504">
            <v>18.947800000000001</v>
          </cell>
        </row>
        <row r="2505">
          <cell r="A2505" t="str">
            <v xml:space="preserve">Langoustine 10/15   </v>
          </cell>
          <cell r="B2505" t="str">
            <v>Poissons Coq. Crust.</v>
          </cell>
          <cell r="C2505" t="str">
            <v>Kg</v>
          </cell>
          <cell r="D2505">
            <v>16.350000000000001</v>
          </cell>
        </row>
        <row r="2506">
          <cell r="A2506" t="str">
            <v xml:space="preserve">Langoustine 15/20   </v>
          </cell>
          <cell r="B2506" t="str">
            <v>Poissons Coq. Crust.</v>
          </cell>
          <cell r="C2506" t="str">
            <v>Kg</v>
          </cell>
          <cell r="D2506">
            <v>19.5</v>
          </cell>
        </row>
        <row r="2507">
          <cell r="A2507" t="str">
            <v>Langoustine 20/30</v>
          </cell>
          <cell r="B2507" t="str">
            <v>Poissons Coq. Crust.</v>
          </cell>
          <cell r="C2507" t="str">
            <v>Kg</v>
          </cell>
          <cell r="D2507">
            <v>11.89</v>
          </cell>
        </row>
        <row r="2508">
          <cell r="A2508" t="str">
            <v>Langoustine fraîche</v>
          </cell>
          <cell r="B2508" t="str">
            <v>Poissons Coq. Crust.</v>
          </cell>
          <cell r="C2508" t="str">
            <v>Kg</v>
          </cell>
          <cell r="D2508">
            <v>16.649999999999999</v>
          </cell>
        </row>
        <row r="2509">
          <cell r="A2509" t="str">
            <v>Lieu jaune</v>
          </cell>
          <cell r="B2509" t="str">
            <v>Poissons Coq. Crust.</v>
          </cell>
          <cell r="C2509" t="str">
            <v>Kg</v>
          </cell>
          <cell r="D2509">
            <v>8.61</v>
          </cell>
        </row>
        <row r="2510">
          <cell r="A2510" t="str">
            <v>Lieu jaune décapité</v>
          </cell>
          <cell r="B2510" t="str">
            <v>Poissons Coq. Crust.</v>
          </cell>
          <cell r="C2510" t="str">
            <v>Kg</v>
          </cell>
          <cell r="D2510">
            <v>8.3800000000000008</v>
          </cell>
        </row>
        <row r="2511">
          <cell r="A2511" t="str">
            <v>Lieu noir décapité</v>
          </cell>
          <cell r="B2511" t="str">
            <v>Poissons Coq. Crust.</v>
          </cell>
          <cell r="C2511" t="str">
            <v>Kg</v>
          </cell>
          <cell r="D2511">
            <v>3.78</v>
          </cell>
        </row>
        <row r="2512">
          <cell r="A2512" t="str">
            <v>lieu noir entier</v>
          </cell>
          <cell r="B2512" t="str">
            <v>poissons</v>
          </cell>
          <cell r="C2512" t="str">
            <v>Kg</v>
          </cell>
          <cell r="D2512">
            <v>0</v>
          </cell>
        </row>
        <row r="2513">
          <cell r="A2513" t="str">
            <v>Lieu noir filet</v>
          </cell>
          <cell r="B2513" t="str">
            <v>Poissons Coq. Crust.</v>
          </cell>
          <cell r="C2513" t="str">
            <v>Kg</v>
          </cell>
          <cell r="D2513">
            <v>3.92</v>
          </cell>
        </row>
        <row r="2514">
          <cell r="A2514" t="str">
            <v>Limande</v>
          </cell>
          <cell r="B2514" t="str">
            <v>Poissons Coq. Crust.</v>
          </cell>
          <cell r="C2514" t="str">
            <v>Kg</v>
          </cell>
          <cell r="D2514">
            <v>5.29</v>
          </cell>
        </row>
        <row r="2515">
          <cell r="A2515" t="str">
            <v>Limande 500g</v>
          </cell>
          <cell r="B2515" t="str">
            <v>Poissons Coq. Crust.</v>
          </cell>
          <cell r="C2515" t="str">
            <v>Kg</v>
          </cell>
          <cell r="D2515">
            <v>13.64</v>
          </cell>
        </row>
        <row r="2516">
          <cell r="A2516" t="str">
            <v>limande entière</v>
          </cell>
          <cell r="B2516" t="str">
            <v>poissons</v>
          </cell>
          <cell r="C2516" t="str">
            <v>Pcs</v>
          </cell>
          <cell r="D2516">
            <v>3.2705000000000002</v>
          </cell>
        </row>
        <row r="2517">
          <cell r="A2517" t="str">
            <v>Limande sole 600g</v>
          </cell>
          <cell r="B2517" t="str">
            <v>Poissons Coq. Crust.</v>
          </cell>
          <cell r="C2517" t="str">
            <v>Kg</v>
          </cell>
          <cell r="D2517">
            <v>12.96</v>
          </cell>
        </row>
        <row r="2518">
          <cell r="A2518" t="str">
            <v>Limandes sole 250g</v>
          </cell>
          <cell r="B2518" t="str">
            <v>Poissons Coq. Crust.</v>
          </cell>
          <cell r="C2518" t="str">
            <v>Kg</v>
          </cell>
          <cell r="D2518">
            <v>12.23</v>
          </cell>
        </row>
        <row r="2519">
          <cell r="A2519" t="str">
            <v>Lingue</v>
          </cell>
          <cell r="B2519" t="str">
            <v>Poissons Coq. Crust.</v>
          </cell>
          <cell r="C2519" t="str">
            <v>Kg</v>
          </cell>
          <cell r="D2519">
            <v>4.83</v>
          </cell>
        </row>
        <row r="2520">
          <cell r="A2520" t="str">
            <v>Lisette </v>
          </cell>
          <cell r="B2520" t="str">
            <v>Poissons Coq. Crust.</v>
          </cell>
          <cell r="C2520" t="str">
            <v>Kg</v>
          </cell>
          <cell r="D2520">
            <v>4.5</v>
          </cell>
        </row>
        <row r="2521">
          <cell r="A2521" t="str">
            <v>Lotte 2/3kg avec peau</v>
          </cell>
          <cell r="B2521" t="str">
            <v>Poissons Coq. Crust.</v>
          </cell>
          <cell r="C2521" t="str">
            <v>Kg</v>
          </cell>
          <cell r="D2521">
            <v>20.58</v>
          </cell>
        </row>
        <row r="2522">
          <cell r="A2522" t="str">
            <v>lotte entière</v>
          </cell>
          <cell r="B2522" t="str">
            <v>poissons</v>
          </cell>
          <cell r="C2522" t="str">
            <v>Kg</v>
          </cell>
          <cell r="D2522">
            <v>21.521999999999998</v>
          </cell>
        </row>
        <row r="2523">
          <cell r="A2523" t="str">
            <v>Lotte queue fraîche</v>
          </cell>
          <cell r="B2523" t="str">
            <v>Poissons Coq. Crust.</v>
          </cell>
          <cell r="C2523" t="str">
            <v>Kg</v>
          </cell>
          <cell r="D2523">
            <v>12.32</v>
          </cell>
        </row>
        <row r="2524">
          <cell r="A2524" t="str">
            <v>Lotte1/2kg avec peau</v>
          </cell>
          <cell r="B2524" t="str">
            <v>Poissons Coq. Crust.</v>
          </cell>
          <cell r="C2524" t="str">
            <v>Kg</v>
          </cell>
          <cell r="D2524">
            <v>18.3</v>
          </cell>
        </row>
        <row r="2525">
          <cell r="A2525" t="str">
            <v>Loup</v>
          </cell>
          <cell r="B2525" t="str">
            <v>Poissons Coq. Crust.</v>
          </cell>
          <cell r="C2525" t="str">
            <v>Kg</v>
          </cell>
          <cell r="D2525">
            <v>23.81</v>
          </cell>
        </row>
        <row r="2526">
          <cell r="A2526" t="str">
            <v>loup portion</v>
          </cell>
          <cell r="B2526" t="str">
            <v>poissons</v>
          </cell>
          <cell r="C2526" t="str">
            <v>Kg</v>
          </cell>
          <cell r="D2526">
            <v>0</v>
          </cell>
        </row>
        <row r="2527">
          <cell r="A2527" t="str">
            <v>Maquereau fumé poivre filet</v>
          </cell>
          <cell r="B2527" t="str">
            <v>Poissons Coq. Crust.</v>
          </cell>
          <cell r="C2527" t="str">
            <v>Kg</v>
          </cell>
          <cell r="D2527">
            <v>8.4</v>
          </cell>
        </row>
        <row r="2528">
          <cell r="A2528" t="str">
            <v>Maquereaux 250g</v>
          </cell>
          <cell r="B2528" t="str">
            <v>Poissons Coq. Crust.</v>
          </cell>
          <cell r="C2528" t="str">
            <v>Kg</v>
          </cell>
          <cell r="D2528">
            <v>2.97</v>
          </cell>
        </row>
        <row r="2529">
          <cell r="A2529" t="str">
            <v>Maquereaux cal 0,20</v>
          </cell>
          <cell r="B2529" t="str">
            <v>Poissons Coq. Crust.</v>
          </cell>
          <cell r="C2529" t="str">
            <v>Kg</v>
          </cell>
          <cell r="D2529">
            <v>3.28</v>
          </cell>
        </row>
        <row r="2530">
          <cell r="A2530" t="str">
            <v>Merlan filet</v>
          </cell>
          <cell r="B2530" t="str">
            <v>Poissons Coq. Crust.</v>
          </cell>
          <cell r="C2530" t="str">
            <v>Kg</v>
          </cell>
          <cell r="D2530">
            <v>8.35</v>
          </cell>
        </row>
        <row r="2531">
          <cell r="A2531" t="str">
            <v>merlan non vide</v>
          </cell>
          <cell r="B2531" t="str">
            <v>poissons</v>
          </cell>
          <cell r="C2531" t="str">
            <v>Pcs</v>
          </cell>
          <cell r="D2531">
            <v>1.8462499999999999</v>
          </cell>
        </row>
        <row r="2532">
          <cell r="A2532" t="str">
            <v>merlan vide</v>
          </cell>
          <cell r="B2532" t="str">
            <v>poissons</v>
          </cell>
          <cell r="C2532" t="str">
            <v>Pcs</v>
          </cell>
          <cell r="D2532">
            <v>2.2418749999999998</v>
          </cell>
        </row>
        <row r="2533">
          <cell r="A2533" t="str">
            <v>Merlans 250g</v>
          </cell>
          <cell r="B2533" t="str">
            <v>Poissons Coq. Crust.</v>
          </cell>
          <cell r="C2533" t="str">
            <v>Kg</v>
          </cell>
          <cell r="D2533">
            <v>2.7</v>
          </cell>
        </row>
        <row r="2534">
          <cell r="A2534" t="str">
            <v>Merlans filet</v>
          </cell>
          <cell r="B2534" t="str">
            <v>Poissons Coq. Crust.</v>
          </cell>
          <cell r="C2534" t="str">
            <v>Kg</v>
          </cell>
          <cell r="D2534">
            <v>7.73</v>
          </cell>
        </row>
        <row r="2535">
          <cell r="A2535" t="str">
            <v>Merlans frais</v>
          </cell>
          <cell r="B2535" t="str">
            <v>Poissons Coq. Crust.</v>
          </cell>
          <cell r="C2535" t="str">
            <v>Kg</v>
          </cell>
          <cell r="D2535">
            <v>3.95</v>
          </cell>
        </row>
        <row r="2536">
          <cell r="A2536" t="str">
            <v>merlu</v>
          </cell>
          <cell r="B2536" t="str">
            <v>poissons</v>
          </cell>
          <cell r="C2536" t="str">
            <v>Kg</v>
          </cell>
          <cell r="D2536">
            <v>6.8574999999999999</v>
          </cell>
        </row>
        <row r="2537">
          <cell r="A2537" t="str">
            <v>Merlu 2,5 kg</v>
          </cell>
          <cell r="B2537" t="str">
            <v>Poissons Coq. Crust.</v>
          </cell>
          <cell r="C2537" t="str">
            <v>Kg</v>
          </cell>
          <cell r="D2537">
            <v>7.6</v>
          </cell>
        </row>
        <row r="2538">
          <cell r="A2538" t="str">
            <v>Merlu filet</v>
          </cell>
          <cell r="B2538" t="str">
            <v>Poissons Coq. Crust.</v>
          </cell>
          <cell r="C2538" t="str">
            <v>Kg</v>
          </cell>
          <cell r="D2538">
            <v>23.74</v>
          </cell>
        </row>
        <row r="2539">
          <cell r="A2539" t="str">
            <v>Merlu frais</v>
          </cell>
          <cell r="B2539" t="str">
            <v>Poissons Coq. Crust.</v>
          </cell>
          <cell r="C2539" t="str">
            <v>Kg</v>
          </cell>
          <cell r="D2539">
            <v>14.48</v>
          </cell>
        </row>
        <row r="2540">
          <cell r="A2540" t="str">
            <v>Merluchon 250g</v>
          </cell>
          <cell r="B2540" t="str">
            <v>Poissons Coq. Crust.</v>
          </cell>
          <cell r="C2540" t="str">
            <v>Kg</v>
          </cell>
          <cell r="D2540">
            <v>9.15</v>
          </cell>
        </row>
        <row r="2541">
          <cell r="A2541" t="str">
            <v>Mérou filet</v>
          </cell>
          <cell r="B2541" t="str">
            <v>Poissons Coq. Crust.</v>
          </cell>
          <cell r="C2541" t="str">
            <v>Kg</v>
          </cell>
          <cell r="D2541">
            <v>9.91</v>
          </cell>
        </row>
        <row r="2542">
          <cell r="A2542" t="str">
            <v>Mérou </v>
          </cell>
          <cell r="B2542" t="str">
            <v>Poissons Coq. Crust.</v>
          </cell>
          <cell r="C2542" t="str">
            <v>Kg</v>
          </cell>
          <cell r="D2542">
            <v>10.37</v>
          </cell>
        </row>
        <row r="2543">
          <cell r="A2543" t="str">
            <v>morue salée</v>
          </cell>
          <cell r="B2543" t="str">
            <v>poissons</v>
          </cell>
          <cell r="C2543" t="str">
            <v>Kg</v>
          </cell>
          <cell r="D2543">
            <v>16.141500000000001</v>
          </cell>
        </row>
        <row r="2544">
          <cell r="A2544" t="str">
            <v>Morue salée filet</v>
          </cell>
          <cell r="B2544" t="str">
            <v>Poissons Coq. Crust.</v>
          </cell>
          <cell r="C2544" t="str">
            <v>Kg</v>
          </cell>
          <cell r="D2544">
            <v>12.95</v>
          </cell>
        </row>
        <row r="2545">
          <cell r="A2545" t="str">
            <v>Moule bouchot</v>
          </cell>
          <cell r="B2545" t="str">
            <v>Poissons Coq. Crust.</v>
          </cell>
          <cell r="C2545" t="str">
            <v>Kg</v>
          </cell>
          <cell r="D2545">
            <v>2.6</v>
          </cell>
        </row>
        <row r="2546">
          <cell r="A2546" t="str">
            <v>moule de bouchot  PAC</v>
          </cell>
          <cell r="B2546" t="str">
            <v>coquillage et crustacé</v>
          </cell>
          <cell r="C2546" t="str">
            <v>Kg</v>
          </cell>
          <cell r="D2546">
            <v>4.22</v>
          </cell>
        </row>
        <row r="2547">
          <cell r="A2547" t="str">
            <v>moule Espagne</v>
          </cell>
          <cell r="B2547" t="str">
            <v>coquillage et crustacé</v>
          </cell>
          <cell r="C2547" t="str">
            <v>Kg</v>
          </cell>
          <cell r="D2547">
            <v>5.8025000000000002</v>
          </cell>
        </row>
        <row r="2548">
          <cell r="A2548" t="str">
            <v>Moules décortiqués s/vide</v>
          </cell>
          <cell r="B2548" t="str">
            <v>Poissons Coq. Crust.</v>
          </cell>
          <cell r="C2548" t="str">
            <v>Kg</v>
          </cell>
          <cell r="D2548">
            <v>8.4</v>
          </cell>
        </row>
        <row r="2549">
          <cell r="A2549" t="str">
            <v>Moules d'Espagne</v>
          </cell>
          <cell r="B2549" t="str">
            <v>Poissons Coq. Crust.</v>
          </cell>
          <cell r="C2549" t="str">
            <v>Kg</v>
          </cell>
          <cell r="D2549">
            <v>2.9</v>
          </cell>
        </row>
        <row r="2550">
          <cell r="A2550" t="str">
            <v>Moules d'Espagne gross</v>
          </cell>
          <cell r="B2550" t="str">
            <v>Poissons Coq. Crust.</v>
          </cell>
          <cell r="C2550" t="str">
            <v>Kg</v>
          </cell>
          <cell r="D2550">
            <v>3.35</v>
          </cell>
        </row>
        <row r="2551">
          <cell r="A2551" t="str">
            <v>Noix de pétoncles</v>
          </cell>
          <cell r="B2551" t="str">
            <v>Poissons Coq. Crust.</v>
          </cell>
          <cell r="C2551" t="str">
            <v>Kg</v>
          </cell>
          <cell r="D2551">
            <v>14.48</v>
          </cell>
        </row>
        <row r="2552">
          <cell r="A2552" t="str">
            <v>noix de saint jacques fraiche avec corail</v>
          </cell>
          <cell r="B2552" t="str">
            <v>coquillage et crustacé</v>
          </cell>
          <cell r="C2552" t="str">
            <v>Kg</v>
          </cell>
          <cell r="D2552">
            <v>37.452500000000001</v>
          </cell>
        </row>
        <row r="2553">
          <cell r="A2553" t="str">
            <v>noix de saint jacques provenance usa</v>
          </cell>
          <cell r="B2553" t="str">
            <v>coquillage et crustacé</v>
          </cell>
          <cell r="C2553" t="str">
            <v>Kg</v>
          </cell>
          <cell r="D2553">
            <v>0</v>
          </cell>
        </row>
        <row r="2554">
          <cell r="A2554" t="str">
            <v>Noix de Saint-Jacques fraîches</v>
          </cell>
          <cell r="B2554" t="str">
            <v>Poissons Coq. Crust.</v>
          </cell>
          <cell r="C2554" t="str">
            <v>Kg</v>
          </cell>
          <cell r="D2554">
            <v>24.4</v>
          </cell>
        </row>
        <row r="2555">
          <cell r="A2555" t="str">
            <v>œuf de truite</v>
          </cell>
          <cell r="B2555" t="str">
            <v>poissons</v>
          </cell>
          <cell r="C2555" t="str">
            <v>boite</v>
          </cell>
          <cell r="D2555">
            <v>7.5432499999999996</v>
          </cell>
        </row>
        <row r="2556">
          <cell r="A2556" t="str">
            <v>Œuf lump noir</v>
          </cell>
          <cell r="B2556" t="str">
            <v>Poissons Coq. Crust.</v>
          </cell>
          <cell r="C2556" t="str">
            <v>Kg</v>
          </cell>
          <cell r="D2556">
            <v>2.4500000000000002</v>
          </cell>
        </row>
        <row r="2557">
          <cell r="A2557" t="str">
            <v>Œuf lump rouge</v>
          </cell>
          <cell r="B2557" t="str">
            <v>Poissons Coq. Crust.</v>
          </cell>
          <cell r="C2557" t="str">
            <v>Kg</v>
          </cell>
          <cell r="D2557">
            <v>2.4500000000000002</v>
          </cell>
        </row>
        <row r="2558">
          <cell r="A2558" t="str">
            <v>Œuf saumon 100g</v>
          </cell>
          <cell r="B2558" t="str">
            <v>Poissons Coq. Crust.</v>
          </cell>
          <cell r="C2558" t="str">
            <v>Pcs</v>
          </cell>
          <cell r="D2558">
            <v>6.85</v>
          </cell>
        </row>
        <row r="2559">
          <cell r="A2559" t="str">
            <v>Œuf saumon 500g</v>
          </cell>
          <cell r="B2559" t="str">
            <v>Poissons Coq. Crust.</v>
          </cell>
          <cell r="C2559" t="str">
            <v>Pcs</v>
          </cell>
          <cell r="D2559">
            <v>6.86</v>
          </cell>
        </row>
        <row r="2560">
          <cell r="A2560" t="str">
            <v>Œuf truite</v>
          </cell>
          <cell r="B2560" t="str">
            <v>Poissons Coq. Crust.</v>
          </cell>
          <cell r="C2560" t="str">
            <v>Kg</v>
          </cell>
          <cell r="D2560">
            <v>22.56</v>
          </cell>
        </row>
        <row r="2561">
          <cell r="A2561" t="str">
            <v>Œuf  poutargue </v>
          </cell>
          <cell r="B2561" t="str">
            <v>Poissons Coq. Crust.</v>
          </cell>
          <cell r="C2561" t="str">
            <v>Kg</v>
          </cell>
          <cell r="D2561">
            <v>0</v>
          </cell>
        </row>
        <row r="2562">
          <cell r="A2562" t="str">
            <v>œufs de saumon 100 grs</v>
          </cell>
          <cell r="B2562" t="str">
            <v>poissons</v>
          </cell>
          <cell r="C2562" t="str">
            <v>pot</v>
          </cell>
          <cell r="D2562">
            <v>12.1325</v>
          </cell>
        </row>
        <row r="2563">
          <cell r="A2563" t="str">
            <v>omble Chevallier</v>
          </cell>
          <cell r="B2563" t="str">
            <v>poissons</v>
          </cell>
          <cell r="C2563" t="str">
            <v>Kg</v>
          </cell>
          <cell r="D2563">
            <v>0</v>
          </cell>
        </row>
        <row r="2564">
          <cell r="A2564" t="str">
            <v>oursin</v>
          </cell>
          <cell r="B2564" t="str">
            <v>coquillage et crustacé</v>
          </cell>
          <cell r="C2564" t="str">
            <v>Pcs</v>
          </cell>
          <cell r="D2564">
            <v>13.715</v>
          </cell>
        </row>
        <row r="2565">
          <cell r="A2565" t="str">
            <v>Oursins</v>
          </cell>
          <cell r="B2565" t="str">
            <v>Poissons Coq. Crust.</v>
          </cell>
          <cell r="C2565" t="str">
            <v>Kg</v>
          </cell>
          <cell r="D2565">
            <v>3.75</v>
          </cell>
        </row>
        <row r="2566">
          <cell r="A2566" t="str">
            <v>palourde</v>
          </cell>
          <cell r="B2566" t="str">
            <v>coquillage et crustacé</v>
          </cell>
          <cell r="C2566" t="str">
            <v>Douz.</v>
          </cell>
          <cell r="D2566">
            <v>7.62</v>
          </cell>
        </row>
        <row r="2567">
          <cell r="A2567" t="str">
            <v>Palourdes</v>
          </cell>
          <cell r="B2567" t="str">
            <v>Poissons Coq. Crust.</v>
          </cell>
          <cell r="C2567" t="str">
            <v>Kg</v>
          </cell>
          <cell r="D2567">
            <v>12.71</v>
          </cell>
        </row>
        <row r="2568">
          <cell r="A2568" t="str">
            <v>pave de cabillaud</v>
          </cell>
          <cell r="B2568" t="str">
            <v>poissons</v>
          </cell>
          <cell r="C2568" t="str">
            <v>Kg</v>
          </cell>
          <cell r="D2568">
            <v>14.6645</v>
          </cell>
        </row>
        <row r="2569">
          <cell r="A2569" t="str">
            <v>pave de saumon sans peau</v>
          </cell>
          <cell r="B2569" t="str">
            <v>poissons</v>
          </cell>
          <cell r="C2569" t="str">
            <v>Kg</v>
          </cell>
          <cell r="D2569">
            <v>16.88</v>
          </cell>
        </row>
        <row r="2570">
          <cell r="A2570" t="str">
            <v>Perche filet</v>
          </cell>
          <cell r="B2570" t="str">
            <v>Poissons Coq. Crust.</v>
          </cell>
          <cell r="C2570" t="str">
            <v>Kg</v>
          </cell>
          <cell r="D2570">
            <v>8.4</v>
          </cell>
        </row>
        <row r="2571">
          <cell r="A2571" t="str">
            <v>Pétoncles</v>
          </cell>
          <cell r="B2571" t="str">
            <v>Poissons Coq. Crust.</v>
          </cell>
          <cell r="C2571" t="str">
            <v>Kg</v>
          </cell>
          <cell r="D2571">
            <v>15.84</v>
          </cell>
        </row>
        <row r="2572">
          <cell r="A2572" t="str">
            <v>Pétoncles décortiquées fraîches</v>
          </cell>
          <cell r="B2572" t="str">
            <v>Poissons Coq. Crust.</v>
          </cell>
          <cell r="C2572" t="str">
            <v>Kg</v>
          </cell>
          <cell r="D2572">
            <v>16.010000000000002</v>
          </cell>
        </row>
        <row r="2573">
          <cell r="A2573" t="str">
            <v>poisson de roche pour soupe</v>
          </cell>
          <cell r="B2573" t="str">
            <v>poissons</v>
          </cell>
          <cell r="C2573" t="str">
            <v>Kg</v>
          </cell>
          <cell r="D2573">
            <v>6.7519999999999998</v>
          </cell>
        </row>
        <row r="2574">
          <cell r="A2574" t="str">
            <v>Poulpe</v>
          </cell>
          <cell r="B2574" t="str">
            <v>Poissons Coq. Crust.</v>
          </cell>
          <cell r="C2574" t="str">
            <v>Kg</v>
          </cell>
          <cell r="D2574">
            <v>7.3</v>
          </cell>
        </row>
        <row r="2575">
          <cell r="A2575" t="str">
            <v>poulpe marine</v>
          </cell>
          <cell r="B2575" t="str">
            <v>coquillage et crustacé</v>
          </cell>
          <cell r="C2575" t="str">
            <v>Kg</v>
          </cell>
          <cell r="D2575">
            <v>10.128</v>
          </cell>
        </row>
        <row r="2576">
          <cell r="A2576" t="str">
            <v>praire</v>
          </cell>
          <cell r="B2576" t="str">
            <v>coquillage et crustacé</v>
          </cell>
          <cell r="C2576" t="str">
            <v>Douz.</v>
          </cell>
          <cell r="D2576">
            <v>8.81</v>
          </cell>
        </row>
        <row r="2577">
          <cell r="A2577" t="str">
            <v>Praires</v>
          </cell>
          <cell r="B2577" t="str">
            <v>Poissons Coq. Crust.</v>
          </cell>
          <cell r="C2577" t="str">
            <v>Kg</v>
          </cell>
          <cell r="D2577">
            <v>8.2899999999999991</v>
          </cell>
        </row>
        <row r="2578">
          <cell r="A2578" t="str">
            <v>queue de crevettes en saumure</v>
          </cell>
          <cell r="B2578" t="str">
            <v>coquillage et crustacé</v>
          </cell>
          <cell r="C2578" t="str">
            <v>Pot</v>
          </cell>
          <cell r="D2578">
            <v>0</v>
          </cell>
        </row>
        <row r="2579">
          <cell r="A2579" t="str">
            <v>queue de lotte</v>
          </cell>
          <cell r="B2579" t="str">
            <v>poissons</v>
          </cell>
          <cell r="C2579" t="str">
            <v>Kg</v>
          </cell>
          <cell r="D2579">
            <v>21.521999999999998</v>
          </cell>
        </row>
        <row r="2580">
          <cell r="A2580" t="str">
            <v>Raie</v>
          </cell>
          <cell r="B2580" t="str">
            <v>Poissons Coq. Crust.</v>
          </cell>
          <cell r="C2580" t="str">
            <v>Kg</v>
          </cell>
          <cell r="D2580">
            <v>10.65</v>
          </cell>
        </row>
        <row r="2581">
          <cell r="A2581" t="str">
            <v>raie de 500 grs</v>
          </cell>
          <cell r="B2581" t="str">
            <v>poissons</v>
          </cell>
          <cell r="C2581" t="str">
            <v>Kg</v>
          </cell>
          <cell r="D2581">
            <v>13.820499999999999</v>
          </cell>
        </row>
        <row r="2582">
          <cell r="A2582" t="str">
            <v>Rascasse</v>
          </cell>
          <cell r="B2582" t="str">
            <v>Poissons Coq. Crust.</v>
          </cell>
          <cell r="C2582" t="str">
            <v>Kg</v>
          </cell>
          <cell r="D2582">
            <v>4.91</v>
          </cell>
        </row>
        <row r="2583">
          <cell r="A2583" t="str">
            <v>Rascasse filet</v>
          </cell>
          <cell r="B2583" t="str">
            <v>Poissons Coq. Crust.</v>
          </cell>
          <cell r="C2583" t="str">
            <v>Kg</v>
          </cell>
          <cell r="D2583">
            <v>10.7</v>
          </cell>
        </row>
        <row r="2584">
          <cell r="A2584" t="str">
            <v>Rascasses filet</v>
          </cell>
          <cell r="B2584" t="str">
            <v>Poissons Coq. Crust.</v>
          </cell>
          <cell r="C2584" t="str">
            <v>Kg</v>
          </cell>
          <cell r="D2584">
            <v>8.61</v>
          </cell>
        </row>
        <row r="2585">
          <cell r="A2585" t="str">
            <v>Rollmops en seau</v>
          </cell>
          <cell r="B2585" t="str">
            <v>Poissons Coq. Crust.</v>
          </cell>
          <cell r="C2585" t="str">
            <v>Kg</v>
          </cell>
          <cell r="D2585">
            <v>12.96</v>
          </cell>
        </row>
        <row r="2586">
          <cell r="A2586" t="str">
            <v>Rouget barbet 250g</v>
          </cell>
          <cell r="B2586" t="str">
            <v>Poissons Coq. Crust.</v>
          </cell>
          <cell r="C2586" t="str">
            <v>Kg</v>
          </cell>
          <cell r="D2586">
            <v>11.4</v>
          </cell>
        </row>
        <row r="2587">
          <cell r="A2587" t="str">
            <v>Rouget barbet frai</v>
          </cell>
          <cell r="B2587" t="str">
            <v>Poissons Coq. Crust.</v>
          </cell>
          <cell r="C2587" t="str">
            <v>Kg</v>
          </cell>
          <cell r="D2587">
            <v>15.69</v>
          </cell>
        </row>
        <row r="2588">
          <cell r="A2588" t="str">
            <v>Rouget filet surgelé</v>
          </cell>
          <cell r="B2588" t="str">
            <v>Poissons Coq. Crust.</v>
          </cell>
          <cell r="C2588" t="str">
            <v>Kg</v>
          </cell>
          <cell r="D2588">
            <v>9.91</v>
          </cell>
        </row>
        <row r="2589">
          <cell r="A2589" t="str">
            <v>Rouget grondin</v>
          </cell>
          <cell r="B2589" t="str">
            <v>Poissons Coq. Crust.</v>
          </cell>
          <cell r="C2589" t="str">
            <v>Kg</v>
          </cell>
          <cell r="D2589">
            <v>7.59</v>
          </cell>
        </row>
        <row r="2590">
          <cell r="A2590" t="str">
            <v xml:space="preserve">Saint jacques coquilles </v>
          </cell>
          <cell r="B2590" t="str">
            <v>Poissons Coq. Crust.</v>
          </cell>
          <cell r="C2590" t="str">
            <v>Kg</v>
          </cell>
          <cell r="D2590">
            <v>4.9000000000000004</v>
          </cell>
        </row>
        <row r="2591">
          <cell r="A2591" t="str">
            <v>Saint jacques noix S/vide</v>
          </cell>
          <cell r="B2591" t="str">
            <v>Poissons Coq. Crust.</v>
          </cell>
          <cell r="C2591" t="str">
            <v>Kg</v>
          </cell>
          <cell r="D2591">
            <v>22.1</v>
          </cell>
        </row>
        <row r="2592">
          <cell r="A2592" t="str">
            <v>Saint pierre</v>
          </cell>
          <cell r="B2592" t="str">
            <v>Poissons Coq. Crust.</v>
          </cell>
          <cell r="C2592" t="str">
            <v>Kg</v>
          </cell>
          <cell r="D2592">
            <v>17.14</v>
          </cell>
        </row>
        <row r="2593">
          <cell r="A2593" t="str">
            <v>Saint pierre petit</v>
          </cell>
          <cell r="B2593" t="str">
            <v>Poissons Coq. Crust.</v>
          </cell>
          <cell r="C2593" t="str">
            <v>Kg</v>
          </cell>
          <cell r="D2593">
            <v>18.260000000000002</v>
          </cell>
        </row>
        <row r="2594">
          <cell r="A2594" t="str">
            <v>Saint-Pierre gros</v>
          </cell>
          <cell r="B2594" t="str">
            <v>Poissons Coq. Crust.</v>
          </cell>
          <cell r="C2594" t="str">
            <v>Kg</v>
          </cell>
          <cell r="D2594">
            <v>22.77</v>
          </cell>
        </row>
        <row r="2595">
          <cell r="A2595" t="str">
            <v>Sandre</v>
          </cell>
          <cell r="B2595" t="str">
            <v>Poissons Coq. Crust.</v>
          </cell>
          <cell r="C2595" t="str">
            <v>Kg</v>
          </cell>
          <cell r="D2595">
            <v>9.57</v>
          </cell>
        </row>
        <row r="2596">
          <cell r="A2596" t="str">
            <v>Sandre 1/2kg</v>
          </cell>
          <cell r="B2596" t="str">
            <v>Poissons Coq. Crust.</v>
          </cell>
          <cell r="C2596" t="str">
            <v>Kg</v>
          </cell>
          <cell r="D2596">
            <v>12.2</v>
          </cell>
        </row>
        <row r="2597">
          <cell r="A2597" t="str">
            <v>Sandre 2/3kg</v>
          </cell>
          <cell r="B2597" t="str">
            <v>Poissons Coq. Crust.</v>
          </cell>
          <cell r="C2597" t="str">
            <v>Kg</v>
          </cell>
          <cell r="D2597">
            <v>13.72</v>
          </cell>
        </row>
        <row r="2598">
          <cell r="A2598" t="str">
            <v>Sandre filet</v>
          </cell>
          <cell r="B2598" t="str">
            <v>Poissons Coq. Crust.</v>
          </cell>
          <cell r="C2598" t="str">
            <v>Kg</v>
          </cell>
          <cell r="D2598">
            <v>14.37</v>
          </cell>
        </row>
        <row r="2599">
          <cell r="A2599" t="str">
            <v>sardine</v>
          </cell>
          <cell r="B2599" t="str">
            <v>poissons</v>
          </cell>
          <cell r="C2599" t="str">
            <v>Kg</v>
          </cell>
          <cell r="D2599">
            <v>0</v>
          </cell>
        </row>
        <row r="2600">
          <cell r="A2600" t="str">
            <v>Sardines</v>
          </cell>
          <cell r="B2600" t="str">
            <v>Poissons Coq. Crust.</v>
          </cell>
          <cell r="C2600" t="str">
            <v>Kg</v>
          </cell>
          <cell r="D2600">
            <v>2.9</v>
          </cell>
        </row>
        <row r="2601">
          <cell r="A2601" t="str">
            <v>saumon</v>
          </cell>
          <cell r="B2601" t="str">
            <v>poissons</v>
          </cell>
          <cell r="C2601" t="str">
            <v>Pcs</v>
          </cell>
          <cell r="D2601">
            <v>9.4949999999999992</v>
          </cell>
        </row>
        <row r="2602">
          <cell r="A2602" t="str">
            <v>Saumon 3 kg</v>
          </cell>
          <cell r="B2602" t="str">
            <v>Poissons Coq. Crust.</v>
          </cell>
          <cell r="C2602" t="str">
            <v>Kg</v>
          </cell>
          <cell r="D2602">
            <v>5.18</v>
          </cell>
        </row>
        <row r="2603">
          <cell r="A2603" t="str">
            <v>saumon atlantique fume tranche sans peau</v>
          </cell>
          <cell r="B2603" t="str">
            <v>poissons</v>
          </cell>
          <cell r="C2603" t="str">
            <v>Kg</v>
          </cell>
          <cell r="D2603">
            <v>23.547601</v>
          </cell>
        </row>
        <row r="2604">
          <cell r="A2604" t="str">
            <v>Saumon darne 200g</v>
          </cell>
          <cell r="B2604" t="str">
            <v>Poissons Coq. Crust.</v>
          </cell>
          <cell r="C2604" t="str">
            <v>Kg</v>
          </cell>
          <cell r="D2604">
            <v>8.4</v>
          </cell>
        </row>
        <row r="2605">
          <cell r="A2605" t="str">
            <v>Saumon de Norvège 2/3 kg</v>
          </cell>
          <cell r="B2605" t="str">
            <v>Poissons Coq. Crust.</v>
          </cell>
          <cell r="C2605" t="str">
            <v>Kg</v>
          </cell>
          <cell r="D2605">
            <v>5.03</v>
          </cell>
        </row>
        <row r="2606">
          <cell r="A2606" t="str">
            <v>Saumon de Norvège 3/6 kg</v>
          </cell>
          <cell r="B2606" t="str">
            <v>Poissons Coq. Crust.</v>
          </cell>
          <cell r="C2606" t="str">
            <v>Kg</v>
          </cell>
          <cell r="D2606">
            <v>5</v>
          </cell>
        </row>
        <row r="2607">
          <cell r="A2607" t="str">
            <v>Saumon filet 1,5kg</v>
          </cell>
          <cell r="B2607" t="str">
            <v>Poissons Coq. Crust.</v>
          </cell>
          <cell r="C2607" t="str">
            <v>Kg</v>
          </cell>
          <cell r="D2607">
            <v>8</v>
          </cell>
        </row>
        <row r="2608">
          <cell r="A2608" t="str">
            <v>Saumon frais</v>
          </cell>
          <cell r="B2608" t="str">
            <v>Poissons Coq. Crust.</v>
          </cell>
          <cell r="C2608" t="str">
            <v>Kg</v>
          </cell>
          <cell r="D2608">
            <v>9.25</v>
          </cell>
        </row>
        <row r="2609">
          <cell r="A2609" t="str">
            <v>saumon fume</v>
          </cell>
          <cell r="B2609" t="str">
            <v>poissons</v>
          </cell>
          <cell r="C2609" t="str">
            <v>Kg</v>
          </cell>
          <cell r="D2609">
            <v>27.851475000000001</v>
          </cell>
        </row>
        <row r="2610">
          <cell r="A2610" t="str">
            <v>saumon fume atlantique entier</v>
          </cell>
          <cell r="B2610" t="str">
            <v>poissons</v>
          </cell>
          <cell r="C2610" t="str">
            <v>Kg</v>
          </cell>
          <cell r="D2610">
            <v>29.4345</v>
          </cell>
        </row>
        <row r="2611">
          <cell r="A2611" t="str">
            <v>saumon fume atlantique tranche pare</v>
          </cell>
          <cell r="B2611" t="str">
            <v>poissons</v>
          </cell>
          <cell r="C2611" t="str">
            <v>Kg</v>
          </cell>
          <cell r="D2611">
            <v>32.704987000000003</v>
          </cell>
        </row>
        <row r="2612">
          <cell r="A2612" t="str">
            <v>Saumon fumé filet</v>
          </cell>
          <cell r="B2612" t="str">
            <v>Poissons Coq. Crust.</v>
          </cell>
          <cell r="C2612" t="str">
            <v>Kg</v>
          </cell>
          <cell r="D2612">
            <v>19</v>
          </cell>
        </row>
        <row r="2613">
          <cell r="A2613" t="str">
            <v>saumon fume norvégien entier avec peau</v>
          </cell>
          <cell r="B2613" t="str">
            <v>poissons</v>
          </cell>
          <cell r="C2613" t="str">
            <v>Kg</v>
          </cell>
          <cell r="D2613">
            <v>0</v>
          </cell>
        </row>
        <row r="2614">
          <cell r="A2614" t="str">
            <v>Saumon fume prétranché</v>
          </cell>
          <cell r="B2614" t="str">
            <v>Poissons Coq. Crust.</v>
          </cell>
          <cell r="C2614" t="str">
            <v>Kg</v>
          </cell>
          <cell r="D2614">
            <v>28.2</v>
          </cell>
        </row>
        <row r="2615">
          <cell r="A2615" t="str">
            <v>Saumon fumé tranché filet</v>
          </cell>
          <cell r="B2615" t="str">
            <v>Poissons Coq. Crust.</v>
          </cell>
          <cell r="C2615" t="str">
            <v>Kg</v>
          </cell>
          <cell r="D2615">
            <v>19</v>
          </cell>
        </row>
        <row r="2616">
          <cell r="A2616" t="str">
            <v>saumon sauvage étêté vide</v>
          </cell>
          <cell r="B2616" t="str">
            <v>poissons</v>
          </cell>
          <cell r="C2616" t="str">
            <v>Kg</v>
          </cell>
          <cell r="D2616">
            <v>4.0511999999999997</v>
          </cell>
        </row>
        <row r="2617">
          <cell r="A2617" t="str">
            <v>Saumonée</v>
          </cell>
          <cell r="B2617" t="str">
            <v>Poissons Coq. Crust.</v>
          </cell>
          <cell r="C2617" t="str">
            <v>Kg</v>
          </cell>
          <cell r="D2617">
            <v>6.39</v>
          </cell>
        </row>
        <row r="2618">
          <cell r="A2618" t="str">
            <v>Saumonette</v>
          </cell>
          <cell r="B2618" t="str">
            <v>Poissons Coq. Crust.</v>
          </cell>
          <cell r="C2618" t="str">
            <v>Kg</v>
          </cell>
          <cell r="D2618">
            <v>0</v>
          </cell>
        </row>
        <row r="2619">
          <cell r="A2619" t="str">
            <v>Seiche</v>
          </cell>
          <cell r="B2619" t="str">
            <v>Poissons Coq. Crust.</v>
          </cell>
          <cell r="C2619" t="str">
            <v>Kg</v>
          </cell>
          <cell r="D2619">
            <v>3.45</v>
          </cell>
        </row>
        <row r="2620">
          <cell r="A2620" t="str">
            <v>Seiche blanc</v>
          </cell>
          <cell r="B2620" t="str">
            <v>Poissons Coq. Crust.</v>
          </cell>
          <cell r="C2620" t="str">
            <v>Kg</v>
          </cell>
          <cell r="D2620">
            <v>5.35</v>
          </cell>
        </row>
        <row r="2621">
          <cell r="A2621" t="str">
            <v>sole   600 grs</v>
          </cell>
          <cell r="B2621" t="str">
            <v>poissons</v>
          </cell>
          <cell r="C2621" t="str">
            <v>Kg</v>
          </cell>
          <cell r="D2621">
            <v>29.223500000000001</v>
          </cell>
        </row>
        <row r="2622">
          <cell r="A2622" t="str">
            <v>sole a filet de 500 grs</v>
          </cell>
          <cell r="B2622" t="str">
            <v>poissons</v>
          </cell>
          <cell r="C2622" t="str">
            <v>Kg</v>
          </cell>
          <cell r="D2622">
            <v>33.232500000000002</v>
          </cell>
        </row>
        <row r="2623">
          <cell r="A2623" t="str">
            <v>Sole à filets 600/700gr</v>
          </cell>
          <cell r="B2623" t="str">
            <v>Poissons Coq. Crust.</v>
          </cell>
          <cell r="C2623" t="str">
            <v>Kg</v>
          </cell>
          <cell r="D2623">
            <v>21.34</v>
          </cell>
        </row>
        <row r="2624">
          <cell r="A2624" t="str">
            <v>Sole filet 0,400/pce</v>
          </cell>
          <cell r="B2624" t="str">
            <v>Poissons Coq. Crust.</v>
          </cell>
          <cell r="C2624" t="str">
            <v>Kg</v>
          </cell>
          <cell r="D2624">
            <v>17.36</v>
          </cell>
        </row>
        <row r="2625">
          <cell r="A2625" t="str">
            <v>Sole filet 600g</v>
          </cell>
          <cell r="B2625" t="str">
            <v>Poissons Coq. Crust.</v>
          </cell>
          <cell r="C2625" t="str">
            <v>Kg</v>
          </cell>
          <cell r="D2625">
            <v>12.78</v>
          </cell>
        </row>
        <row r="2626">
          <cell r="A2626" t="str">
            <v>sole filet de 800 grs</v>
          </cell>
          <cell r="B2626" t="str">
            <v>poissons</v>
          </cell>
          <cell r="C2626" t="str">
            <v>Kg</v>
          </cell>
          <cell r="D2626">
            <v>29.223500000000001</v>
          </cell>
        </row>
        <row r="2627">
          <cell r="A2627" t="str">
            <v>Sole filet surgelé 2kg</v>
          </cell>
          <cell r="B2627" t="str">
            <v>Poissons Coq. Crust.</v>
          </cell>
          <cell r="C2627" t="str">
            <v>Kg</v>
          </cell>
          <cell r="D2627">
            <v>9.9</v>
          </cell>
        </row>
        <row r="2628">
          <cell r="A2628" t="str">
            <v>sole portion   200 grs</v>
          </cell>
          <cell r="B2628" t="str">
            <v>poissons</v>
          </cell>
          <cell r="C2628" t="str">
            <v>Pcs</v>
          </cell>
          <cell r="D2628">
            <v>0</v>
          </cell>
        </row>
        <row r="2629">
          <cell r="A2629" t="str">
            <v>Sole portion 0,200</v>
          </cell>
          <cell r="B2629" t="str">
            <v>Poissons Coq. Crust.</v>
          </cell>
          <cell r="C2629" t="str">
            <v>Kg</v>
          </cell>
          <cell r="D2629">
            <v>11.02</v>
          </cell>
        </row>
        <row r="2630">
          <cell r="A2630" t="str">
            <v>Sole portion 220/250gr</v>
          </cell>
          <cell r="B2630" t="str">
            <v>Poissons Coq. Crust.</v>
          </cell>
          <cell r="C2630" t="str">
            <v>Kg</v>
          </cell>
          <cell r="D2630">
            <v>15.22</v>
          </cell>
        </row>
        <row r="2631">
          <cell r="A2631" t="str">
            <v>Sole portion 250/300gr</v>
          </cell>
          <cell r="B2631" t="str">
            <v>Poissons Coq. Crust.</v>
          </cell>
          <cell r="C2631" t="str">
            <v>Kg</v>
          </cell>
          <cell r="D2631">
            <v>19.059999999999999</v>
          </cell>
        </row>
        <row r="2632">
          <cell r="A2632" t="str">
            <v>Soupe poissons frais</v>
          </cell>
          <cell r="B2632" t="str">
            <v>Poissons Coq. Crust.</v>
          </cell>
          <cell r="C2632" t="str">
            <v>Kg</v>
          </cell>
          <cell r="D2632">
            <v>4.95</v>
          </cell>
        </row>
        <row r="2633">
          <cell r="A2633" t="str">
            <v>Sprats fumés</v>
          </cell>
          <cell r="B2633" t="str">
            <v>Poissons Coq. Crust.</v>
          </cell>
          <cell r="C2633" t="str">
            <v>Kg</v>
          </cell>
          <cell r="D2633">
            <v>5.34</v>
          </cell>
        </row>
        <row r="2634">
          <cell r="A2634" t="str">
            <v>surimi</v>
          </cell>
          <cell r="B2634" t="str">
            <v>coquillage et crustacé</v>
          </cell>
          <cell r="C2634" t="str">
            <v>Paq.</v>
          </cell>
          <cell r="D2634">
            <v>3.4815</v>
          </cell>
        </row>
        <row r="2635">
          <cell r="A2635" t="str">
            <v>Surimi rouleau mer 1,5kg</v>
          </cell>
          <cell r="B2635" t="str">
            <v>Poissons Coq. Crust.</v>
          </cell>
          <cell r="C2635" t="str">
            <v>Kg</v>
          </cell>
          <cell r="D2635">
            <v>6.85</v>
          </cell>
        </row>
        <row r="2636">
          <cell r="A2636" t="str">
            <v>Tanche </v>
          </cell>
          <cell r="B2636" t="str">
            <v>Poissons Coq. Crust.</v>
          </cell>
          <cell r="C2636" t="str">
            <v>Kg</v>
          </cell>
          <cell r="D2636">
            <v>7.32</v>
          </cell>
        </row>
        <row r="2637">
          <cell r="A2637" t="str">
            <v>Tarama</v>
          </cell>
          <cell r="B2637" t="str">
            <v>Poissons Coq. Crust.</v>
          </cell>
          <cell r="C2637" t="str">
            <v>Kg</v>
          </cell>
          <cell r="D2637">
            <v>2.02</v>
          </cell>
        </row>
        <row r="2638">
          <cell r="A2638" t="str">
            <v>Terrine de la mer 2 kg</v>
          </cell>
          <cell r="B2638" t="str">
            <v>Poissons Coq. Crust.</v>
          </cell>
          <cell r="C2638" t="str">
            <v>Kg</v>
          </cell>
          <cell r="D2638">
            <v>7.12</v>
          </cell>
        </row>
        <row r="2639">
          <cell r="A2639" t="str">
            <v>Terrine saumon 2 kg</v>
          </cell>
          <cell r="B2639" t="str">
            <v>Poissons Coq. Crust.</v>
          </cell>
          <cell r="C2639" t="str">
            <v>Kg</v>
          </cell>
          <cell r="D2639">
            <v>9.42</v>
          </cell>
        </row>
        <row r="2640">
          <cell r="A2640" t="str">
            <v>Thon au filet s/vide</v>
          </cell>
          <cell r="B2640" t="str">
            <v>Poissons Coq. Crust.</v>
          </cell>
          <cell r="C2640" t="str">
            <v>Kg</v>
          </cell>
          <cell r="D2640">
            <v>16</v>
          </cell>
        </row>
        <row r="2641">
          <cell r="A2641" t="str">
            <v>Thon frais</v>
          </cell>
          <cell r="B2641" t="str">
            <v>Poissons Coq. Crust.</v>
          </cell>
          <cell r="C2641" t="str">
            <v>Kg</v>
          </cell>
          <cell r="D2641">
            <v>13.42</v>
          </cell>
        </row>
        <row r="2642">
          <cell r="A2642" t="str">
            <v>Tourteau</v>
          </cell>
          <cell r="B2642" t="str">
            <v>Poissons Coq. Crust.</v>
          </cell>
          <cell r="C2642" t="str">
            <v>Kg</v>
          </cell>
          <cell r="D2642">
            <v>8.35</v>
          </cell>
        </row>
        <row r="2643">
          <cell r="A2643" t="str">
            <v>tourteaux</v>
          </cell>
          <cell r="B2643" t="str">
            <v>coquillage et crustacé</v>
          </cell>
          <cell r="C2643" t="str">
            <v>Pcs</v>
          </cell>
          <cell r="D2643">
            <v>10.286250000000001</v>
          </cell>
        </row>
        <row r="2644">
          <cell r="A2644" t="str">
            <v>tranchettes de saumon atlantique fume</v>
          </cell>
          <cell r="B2644" t="str">
            <v>poissons</v>
          </cell>
          <cell r="C2644" t="str">
            <v>Kg</v>
          </cell>
          <cell r="D2644">
            <v>19.50695</v>
          </cell>
        </row>
        <row r="2645">
          <cell r="A2645" t="str">
            <v>Truite</v>
          </cell>
          <cell r="B2645" t="str">
            <v>Poissons Coq. Crust.</v>
          </cell>
          <cell r="C2645" t="str">
            <v>Kg</v>
          </cell>
          <cell r="D2645">
            <v>5.87</v>
          </cell>
        </row>
        <row r="2646">
          <cell r="A2646" t="str">
            <v>Truite 250g</v>
          </cell>
          <cell r="B2646" t="str">
            <v>Poissons Coq. Crust.</v>
          </cell>
          <cell r="C2646" t="str">
            <v>Kg</v>
          </cell>
          <cell r="D2646">
            <v>4.25</v>
          </cell>
        </row>
        <row r="2647">
          <cell r="A2647" t="str">
            <v>truite arc en ciel</v>
          </cell>
          <cell r="B2647" t="str">
            <v>poissons</v>
          </cell>
          <cell r="C2647" t="str">
            <v>Kg</v>
          </cell>
          <cell r="D2647">
            <v>9.2734500000000004</v>
          </cell>
        </row>
        <row r="2648">
          <cell r="A2648" t="str">
            <v>truite de 200 grs</v>
          </cell>
          <cell r="B2648" t="str">
            <v>poissons</v>
          </cell>
          <cell r="C2648" t="str">
            <v>Pcs</v>
          </cell>
          <cell r="D2648">
            <v>2.33155</v>
          </cell>
        </row>
        <row r="2649">
          <cell r="A2649" t="str">
            <v>Truite de mer</v>
          </cell>
          <cell r="B2649" t="str">
            <v>Poissons Coq. Crust.</v>
          </cell>
          <cell r="C2649" t="str">
            <v>Kg</v>
          </cell>
          <cell r="D2649">
            <v>3.95</v>
          </cell>
        </row>
        <row r="2650">
          <cell r="A2650" t="str">
            <v>truite de mer vidée</v>
          </cell>
          <cell r="B2650" t="str">
            <v>poissons</v>
          </cell>
          <cell r="C2650" t="str">
            <v>Kg</v>
          </cell>
          <cell r="D2650">
            <v>10.4445</v>
          </cell>
        </row>
        <row r="2651">
          <cell r="A2651" t="str">
            <v>truite entière non vidée</v>
          </cell>
          <cell r="B2651" t="str">
            <v>poissons</v>
          </cell>
          <cell r="C2651" t="str">
            <v>Pcs</v>
          </cell>
          <cell r="D2651">
            <v>2.7684440000000001</v>
          </cell>
        </row>
        <row r="2652">
          <cell r="A2652" t="str">
            <v>truite entière vidée avec tête</v>
          </cell>
          <cell r="B2652" t="str">
            <v>poissons</v>
          </cell>
          <cell r="C2652" t="str">
            <v>Pcs</v>
          </cell>
          <cell r="D2652">
            <v>2.7219000000000002</v>
          </cell>
        </row>
        <row r="2653">
          <cell r="A2653" t="str">
            <v>truite fumée</v>
          </cell>
          <cell r="B2653" t="str">
            <v>poissons</v>
          </cell>
          <cell r="C2653" t="str">
            <v>Pcs</v>
          </cell>
          <cell r="D2653">
            <v>24.84525</v>
          </cell>
        </row>
        <row r="2654">
          <cell r="A2654" t="str">
            <v>Truite fumée filet</v>
          </cell>
          <cell r="B2654" t="str">
            <v>Poissons Coq. Crust.</v>
          </cell>
          <cell r="C2654" t="str">
            <v>Kg</v>
          </cell>
          <cell r="D2654">
            <v>19.8</v>
          </cell>
        </row>
        <row r="2655">
          <cell r="A2655" t="str">
            <v>Truite mer</v>
          </cell>
          <cell r="B2655" t="str">
            <v>Poissons Coq. Crust.</v>
          </cell>
          <cell r="C2655" t="str">
            <v>Kg</v>
          </cell>
          <cell r="D2655">
            <v>6.84</v>
          </cell>
        </row>
        <row r="2656">
          <cell r="A2656" t="str">
            <v>Truite mer filets</v>
          </cell>
          <cell r="B2656" t="str">
            <v>Poissons Coq. Crust.</v>
          </cell>
          <cell r="C2656" t="str">
            <v>Kg</v>
          </cell>
          <cell r="D2656">
            <v>11.34</v>
          </cell>
        </row>
        <row r="2657">
          <cell r="A2657" t="str">
            <v>Truite rose portion</v>
          </cell>
          <cell r="B2657" t="str">
            <v>Poissons Coq. Crust.</v>
          </cell>
          <cell r="C2657" t="str">
            <v>Kg</v>
          </cell>
          <cell r="D2657">
            <v>4.88</v>
          </cell>
        </row>
        <row r="2658">
          <cell r="A2658" t="str">
            <v>Truite saumonée filet</v>
          </cell>
          <cell r="B2658" t="str">
            <v>Poissons Coq. Crust.</v>
          </cell>
          <cell r="C2658" t="str">
            <v>Kg</v>
          </cell>
          <cell r="D2658">
            <v>6.86</v>
          </cell>
        </row>
        <row r="2659">
          <cell r="A2659" t="str">
            <v>truites de 400 grs</v>
          </cell>
          <cell r="B2659" t="str">
            <v>poissons</v>
          </cell>
          <cell r="C2659" t="str">
            <v>Kg</v>
          </cell>
          <cell r="D2659">
            <v>7.5960000000000001</v>
          </cell>
        </row>
        <row r="2660">
          <cell r="A2660" t="str">
            <v>Turbot</v>
          </cell>
          <cell r="B2660" t="str">
            <v>Poissons Coq. Crust.</v>
          </cell>
          <cell r="C2660" t="str">
            <v>Kg</v>
          </cell>
          <cell r="D2660">
            <v>15.37</v>
          </cell>
        </row>
        <row r="2661">
          <cell r="A2661" t="str">
            <v>Turbot 2/3kg</v>
          </cell>
          <cell r="B2661" t="str">
            <v>Poissons Coq. Crust.</v>
          </cell>
          <cell r="C2661" t="str">
            <v>Kg</v>
          </cell>
          <cell r="D2661">
            <v>20.6</v>
          </cell>
        </row>
        <row r="2662">
          <cell r="A2662" t="str">
            <v>turbot élevage</v>
          </cell>
          <cell r="B2662" t="str">
            <v>poissons</v>
          </cell>
          <cell r="C2662" t="str">
            <v>Kg</v>
          </cell>
          <cell r="D2662">
            <v>17.354749999999999</v>
          </cell>
        </row>
        <row r="2663">
          <cell r="A2663" t="str">
            <v>Turbot filet surgelé</v>
          </cell>
          <cell r="B2663" t="str">
            <v>Poissons Coq. Crust.</v>
          </cell>
          <cell r="C2663" t="str">
            <v>Kg</v>
          </cell>
          <cell r="D2663">
            <v>27.14</v>
          </cell>
        </row>
        <row r="2664">
          <cell r="A2664" t="str">
            <v>turbotin</v>
          </cell>
          <cell r="B2664" t="str">
            <v>poissons</v>
          </cell>
          <cell r="C2664" t="str">
            <v>Kg</v>
          </cell>
          <cell r="D2664">
            <v>0</v>
          </cell>
        </row>
        <row r="2665">
          <cell r="A2665" t="str">
            <v>Turbotin 1/2kg</v>
          </cell>
          <cell r="B2665" t="str">
            <v>Poissons Coq. Crust.</v>
          </cell>
          <cell r="C2665" t="str">
            <v>Kg</v>
          </cell>
          <cell r="D2665">
            <v>13.47</v>
          </cell>
        </row>
        <row r="2666">
          <cell r="A2666" t="str">
            <v>Turbotins</v>
          </cell>
          <cell r="B2666" t="str">
            <v>Poissons Coq. Crust.</v>
          </cell>
          <cell r="C2666" t="str">
            <v>Kg</v>
          </cell>
          <cell r="D2666">
            <v>19.22</v>
          </cell>
        </row>
        <row r="2667">
          <cell r="A2667" t="str">
            <v>Vive</v>
          </cell>
          <cell r="B2667" t="str">
            <v>Poissons Coq. Crust.</v>
          </cell>
          <cell r="C2667" t="str">
            <v>Kg</v>
          </cell>
          <cell r="D2667">
            <v>5.8</v>
          </cell>
        </row>
        <row r="2668">
          <cell r="A2668" t="str">
            <v>Vives</v>
          </cell>
          <cell r="B2668" t="str">
            <v>Poissons Coq. Crust.</v>
          </cell>
          <cell r="C2668" t="str">
            <v>Kg</v>
          </cell>
          <cell r="D2668">
            <v>4.66</v>
          </cell>
        </row>
        <row r="2669">
          <cell r="A2669" t="str">
            <v>ail surgelé</v>
          </cell>
          <cell r="B2669" t="str">
            <v>produits surgelés</v>
          </cell>
          <cell r="C2669" t="str">
            <v>Kg</v>
          </cell>
          <cell r="D2669">
            <v>8.7670499999999993</v>
          </cell>
        </row>
        <row r="2670">
          <cell r="A2670" t="str">
            <v>Airelles</v>
          </cell>
          <cell r="B2670" t="str">
            <v>Surgelé</v>
          </cell>
          <cell r="C2670" t="str">
            <v>Bcl.</v>
          </cell>
          <cell r="D2670">
            <v>3.19</v>
          </cell>
        </row>
        <row r="2671">
          <cell r="A2671" t="str">
            <v>algues wakame</v>
          </cell>
          <cell r="B2671" t="str">
            <v>produits surgelés</v>
          </cell>
          <cell r="C2671" t="str">
            <v>Kg</v>
          </cell>
          <cell r="D2671">
            <v>0</v>
          </cell>
        </row>
        <row r="2672">
          <cell r="A2672" t="str">
            <v>asperge verte chili</v>
          </cell>
          <cell r="B2672" t="str">
            <v>produits surgelés</v>
          </cell>
          <cell r="C2672" t="str">
            <v>Kg</v>
          </cell>
          <cell r="D2672">
            <v>6.2455999999999996</v>
          </cell>
        </row>
        <row r="2673">
          <cell r="A2673" t="str">
            <v>assortiment de mignardises</v>
          </cell>
          <cell r="B2673" t="str">
            <v>produits surgelés</v>
          </cell>
          <cell r="C2673" t="str">
            <v>Pcs</v>
          </cell>
          <cell r="D2673">
            <v>2.2280859999999998</v>
          </cell>
        </row>
        <row r="2674">
          <cell r="A2674" t="str">
            <v>assortiment de navettes</v>
          </cell>
          <cell r="B2674" t="str">
            <v>produits surgelés</v>
          </cell>
          <cell r="C2674" t="str">
            <v>Pcs</v>
          </cell>
          <cell r="D2674">
            <v>0.39034999999999997</v>
          </cell>
        </row>
        <row r="2675">
          <cell r="A2675" t="str">
            <v>assortiment macaron</v>
          </cell>
          <cell r="B2675" t="str">
            <v>produits surgelés</v>
          </cell>
          <cell r="C2675" t="str">
            <v>Pcs</v>
          </cell>
          <cell r="D2675">
            <v>0.44624999999999998</v>
          </cell>
        </row>
        <row r="2676">
          <cell r="A2676" t="str">
            <v>Blanc de seiches</v>
          </cell>
          <cell r="B2676" t="str">
            <v>Surgelé</v>
          </cell>
          <cell r="C2676" t="str">
            <v>Kg</v>
          </cell>
          <cell r="D2676">
            <v>10.37</v>
          </cell>
        </row>
        <row r="2677">
          <cell r="A2677" t="str">
            <v>bombe crème sucrée</v>
          </cell>
          <cell r="B2677" t="str">
            <v>produits surgelés</v>
          </cell>
          <cell r="C2677" t="str">
            <v>Pcs</v>
          </cell>
          <cell r="D2677">
            <v>8.8620000000000001</v>
          </cell>
        </row>
        <row r="2678">
          <cell r="A2678" t="str">
            <v>boudin antillais</v>
          </cell>
          <cell r="B2678" t="str">
            <v>produits surgelés</v>
          </cell>
          <cell r="C2678" t="str">
            <v>Sachet</v>
          </cell>
          <cell r="D2678">
            <v>4.5681500000000002</v>
          </cell>
        </row>
        <row r="2679">
          <cell r="A2679" t="str">
            <v>caille PAC 150/170 grs</v>
          </cell>
          <cell r="B2679" t="str">
            <v>produits surgelés</v>
          </cell>
          <cell r="C2679" t="str">
            <v>Pcs</v>
          </cell>
          <cell r="D2679">
            <v>4.0828499999999996</v>
          </cell>
        </row>
        <row r="2680">
          <cell r="A2680" t="str">
            <v>canapés aperifs assortis</v>
          </cell>
          <cell r="B2680" t="str">
            <v>produits surgelés</v>
          </cell>
          <cell r="C2680" t="str">
            <v>Pcs</v>
          </cell>
          <cell r="D2680">
            <v>0</v>
          </cell>
        </row>
        <row r="2681">
          <cell r="A2681" t="str">
            <v>carotte en boulet</v>
          </cell>
          <cell r="B2681" t="str">
            <v>produits surgelés</v>
          </cell>
          <cell r="C2681" t="str">
            <v>Kg</v>
          </cell>
          <cell r="D2681">
            <v>2.4581499999999998</v>
          </cell>
        </row>
        <row r="2682">
          <cell r="A2682" t="str">
            <v>carpaccio de bœuf</v>
          </cell>
          <cell r="B2682" t="str">
            <v>produits surgelés</v>
          </cell>
          <cell r="C2682" t="str">
            <v>Kg</v>
          </cell>
          <cell r="D2682">
            <v>11.9215</v>
          </cell>
        </row>
        <row r="2683">
          <cell r="A2683" t="str">
            <v>carre agneau a la française</v>
          </cell>
          <cell r="B2683" t="str">
            <v>produits surgelés</v>
          </cell>
          <cell r="C2683" t="str">
            <v>Kg</v>
          </cell>
          <cell r="D2683">
            <v>26.016300000000001</v>
          </cell>
        </row>
        <row r="2684">
          <cell r="A2684" t="str">
            <v>cassis égrappé</v>
          </cell>
          <cell r="B2684" t="str">
            <v>produits surgelés</v>
          </cell>
          <cell r="C2684" t="str">
            <v>Kg</v>
          </cell>
          <cell r="D2684">
            <v>6.7414500000000004</v>
          </cell>
        </row>
        <row r="2685">
          <cell r="A2685" t="str">
            <v>cèleri en boule</v>
          </cell>
          <cell r="B2685" t="str">
            <v>produits surgelés</v>
          </cell>
          <cell r="C2685" t="str">
            <v>Kg</v>
          </cell>
          <cell r="D2685">
            <v>2.2893500000000002</v>
          </cell>
        </row>
        <row r="2686">
          <cell r="A2686" t="str">
            <v>cèpe bouchon</v>
          </cell>
          <cell r="B2686" t="str">
            <v>produits surgelés</v>
          </cell>
          <cell r="C2686" t="str">
            <v>Kg</v>
          </cell>
          <cell r="D2686">
            <v>26.261725999999999</v>
          </cell>
        </row>
        <row r="2687">
          <cell r="A2687" t="str">
            <v>chair de crabe</v>
          </cell>
          <cell r="B2687" t="str">
            <v>produits surgelés</v>
          </cell>
          <cell r="C2687" t="str">
            <v>Pcs</v>
          </cell>
          <cell r="D2687">
            <v>15.297499999999999</v>
          </cell>
        </row>
        <row r="2688">
          <cell r="A2688" t="str">
            <v>chair de crabe sachet de 1 kg</v>
          </cell>
          <cell r="B2688" t="str">
            <v>produits surgelés</v>
          </cell>
          <cell r="C2688" t="str">
            <v>Kg</v>
          </cell>
          <cell r="D2688">
            <v>51.093649999999997</v>
          </cell>
        </row>
        <row r="2689">
          <cell r="A2689" t="str">
            <v>champignons de paris émincé</v>
          </cell>
          <cell r="B2689" t="str">
            <v>produits surgelés</v>
          </cell>
          <cell r="C2689" t="str">
            <v>Kg</v>
          </cell>
          <cell r="D2689">
            <v>0</v>
          </cell>
        </row>
        <row r="2690">
          <cell r="A2690" t="str">
            <v>chou romanesco</v>
          </cell>
          <cell r="B2690" t="str">
            <v>produits surgelés</v>
          </cell>
          <cell r="C2690" t="str">
            <v>Kg</v>
          </cell>
          <cell r="D2690">
            <v>3.3549000000000002</v>
          </cell>
        </row>
        <row r="2691">
          <cell r="A2691" t="str">
            <v>Choux fleur</v>
          </cell>
          <cell r="B2691" t="str">
            <v>Surgelé</v>
          </cell>
          <cell r="C2691" t="str">
            <v>Kg</v>
          </cell>
          <cell r="D2691">
            <v>1.37</v>
          </cell>
        </row>
        <row r="2692">
          <cell r="A2692" t="str">
            <v>cocktail de fruits de mer</v>
          </cell>
          <cell r="B2692" t="str">
            <v>produits surgelés</v>
          </cell>
          <cell r="C2692" t="str">
            <v>Kg</v>
          </cell>
          <cell r="D2692">
            <v>8.7881499999999999</v>
          </cell>
        </row>
        <row r="2693">
          <cell r="A2693" t="str">
            <v>cocktail moelleux</v>
          </cell>
          <cell r="B2693" t="str">
            <v>produits surgelés</v>
          </cell>
          <cell r="C2693" t="str">
            <v>Pcs</v>
          </cell>
          <cell r="D2693">
            <v>0.41144999999999998</v>
          </cell>
        </row>
        <row r="2694">
          <cell r="A2694" t="str">
            <v>cœur de filet de merlu blanc</v>
          </cell>
          <cell r="B2694" t="str">
            <v>produits surgelés</v>
          </cell>
          <cell r="C2694" t="str">
            <v>Kg</v>
          </cell>
          <cell r="D2694">
            <v>6.3089000000000004</v>
          </cell>
        </row>
        <row r="2695">
          <cell r="A2695" t="str">
            <v>coulis de framboises</v>
          </cell>
          <cell r="B2695" t="str">
            <v>produits surgelés</v>
          </cell>
          <cell r="C2695" t="str">
            <v>Bidon</v>
          </cell>
          <cell r="D2695">
            <v>5.7317799999999997</v>
          </cell>
        </row>
        <row r="2696">
          <cell r="A2696" t="str">
            <v>coulis de fruits rouge</v>
          </cell>
          <cell r="B2696" t="str">
            <v>produits surgelés</v>
          </cell>
          <cell r="C2696" t="str">
            <v>Kg</v>
          </cell>
          <cell r="D2696">
            <v>6.8785999999999996</v>
          </cell>
        </row>
        <row r="2697">
          <cell r="A2697" t="str">
            <v>crevette black tiger semi décortiquée</v>
          </cell>
          <cell r="B2697" t="str">
            <v>produits surgelés</v>
          </cell>
          <cell r="C2697" t="str">
            <v>Kg</v>
          </cell>
          <cell r="D2697">
            <v>18.884499999999999</v>
          </cell>
        </row>
        <row r="2698">
          <cell r="A2698" t="str">
            <v>crevette entière</v>
          </cell>
          <cell r="B2698" t="str">
            <v>produits surgelés</v>
          </cell>
          <cell r="C2698" t="str">
            <v>Kg</v>
          </cell>
          <cell r="D2698">
            <v>10.9298</v>
          </cell>
        </row>
        <row r="2699">
          <cell r="A2699" t="str">
            <v>crevette papillon</v>
          </cell>
          <cell r="B2699" t="str">
            <v>produits surgelés</v>
          </cell>
          <cell r="C2699" t="str">
            <v>Kg</v>
          </cell>
          <cell r="D2699">
            <v>26.700543</v>
          </cell>
        </row>
        <row r="2700">
          <cell r="A2700" t="str">
            <v>crevettes entières crues</v>
          </cell>
          <cell r="B2700" t="str">
            <v>produits surgelés</v>
          </cell>
          <cell r="C2700" t="str">
            <v>Boite</v>
          </cell>
          <cell r="D2700">
            <v>39.5625</v>
          </cell>
        </row>
        <row r="2701">
          <cell r="A2701" t="str">
            <v>crevettes tropicales entières</v>
          </cell>
          <cell r="B2701" t="str">
            <v>produits surgelés</v>
          </cell>
          <cell r="C2701" t="str">
            <v>Boite</v>
          </cell>
          <cell r="D2701">
            <v>33.36965</v>
          </cell>
        </row>
        <row r="2702">
          <cell r="A2702" t="str">
            <v>Cuisse de grenouille</v>
          </cell>
          <cell r="B2702" t="str">
            <v>Surgelé</v>
          </cell>
          <cell r="C2702" t="str">
            <v>Kg</v>
          </cell>
          <cell r="D2702">
            <v>7.85</v>
          </cell>
        </row>
        <row r="2703">
          <cell r="A2703" t="str">
            <v>Cuisse de lièvre</v>
          </cell>
          <cell r="B2703" t="str">
            <v>Surgelé</v>
          </cell>
          <cell r="C2703" t="str">
            <v>Kg</v>
          </cell>
          <cell r="D2703">
            <v>7.94</v>
          </cell>
        </row>
        <row r="2704">
          <cell r="A2704" t="str">
            <v>darne de saumon atlantique</v>
          </cell>
          <cell r="B2704" t="str">
            <v>produits surgelés</v>
          </cell>
          <cell r="C2704" t="str">
            <v>Kg</v>
          </cell>
          <cell r="D2704">
            <v>11.605</v>
          </cell>
        </row>
        <row r="2705">
          <cell r="A2705" t="str">
            <v>Daurade pièce</v>
          </cell>
          <cell r="B2705" t="str">
            <v>Surgelé</v>
          </cell>
          <cell r="C2705" t="str">
            <v>Kg</v>
          </cell>
          <cell r="D2705">
            <v>12.03</v>
          </cell>
        </row>
        <row r="2706">
          <cell r="A2706" t="str">
            <v>dos de lieu noir</v>
          </cell>
          <cell r="B2706" t="str">
            <v>produits surgelés</v>
          </cell>
          <cell r="C2706" t="str">
            <v>Kg</v>
          </cell>
          <cell r="D2706">
            <v>7.9019500000000003</v>
          </cell>
        </row>
        <row r="2707">
          <cell r="A2707" t="str">
            <v>dos de loup de mer</v>
          </cell>
          <cell r="B2707" t="str">
            <v>produits surgelés</v>
          </cell>
          <cell r="C2707" t="str">
            <v>Kg</v>
          </cell>
          <cell r="D2707">
            <v>0</v>
          </cell>
        </row>
        <row r="2708">
          <cell r="A2708" t="str">
            <v>double filet de poisson plat</v>
          </cell>
          <cell r="B2708" t="str">
            <v>produits surgelés</v>
          </cell>
          <cell r="C2708" t="str">
            <v>Kg</v>
          </cell>
          <cell r="D2708">
            <v>13.282450000000001</v>
          </cell>
        </row>
        <row r="2709">
          <cell r="A2709" t="str">
            <v>échalote surgelé</v>
          </cell>
          <cell r="B2709" t="str">
            <v>produits surgelés</v>
          </cell>
          <cell r="C2709" t="str">
            <v>Kg</v>
          </cell>
          <cell r="D2709">
            <v>6.9102499999999996</v>
          </cell>
        </row>
        <row r="2710">
          <cell r="A2710" t="str">
            <v>Encornets</v>
          </cell>
          <cell r="B2710" t="str">
            <v>Surgelé</v>
          </cell>
          <cell r="C2710" t="str">
            <v>Kg</v>
          </cell>
          <cell r="D2710">
            <v>5.79</v>
          </cell>
        </row>
        <row r="2711">
          <cell r="A2711" t="str">
            <v>Éperlans</v>
          </cell>
          <cell r="B2711" t="str">
            <v>Surgelé</v>
          </cell>
          <cell r="C2711" t="str">
            <v>Kg</v>
          </cell>
          <cell r="D2711">
            <v>1.84</v>
          </cell>
        </row>
        <row r="2712">
          <cell r="A2712" t="str">
            <v>épinard en branche</v>
          </cell>
          <cell r="B2712" t="str">
            <v>produits surgelés</v>
          </cell>
          <cell r="C2712" t="str">
            <v>Kg</v>
          </cell>
          <cell r="D2712">
            <v>1.757792</v>
          </cell>
        </row>
        <row r="2713">
          <cell r="A2713" t="str">
            <v>Épinards branc</v>
          </cell>
          <cell r="B2713" t="str">
            <v>Surgelé</v>
          </cell>
          <cell r="C2713" t="str">
            <v>Kg</v>
          </cell>
          <cell r="D2713">
            <v>1.31</v>
          </cell>
        </row>
        <row r="2714">
          <cell r="A2714" t="str">
            <v>Épinards hachés</v>
          </cell>
          <cell r="B2714" t="str">
            <v>Surgelé</v>
          </cell>
          <cell r="C2714" t="str">
            <v>Kg</v>
          </cell>
          <cell r="D2714">
            <v>1.4</v>
          </cell>
        </row>
        <row r="2715">
          <cell r="A2715" t="str">
            <v>escalope de saumon atlantique</v>
          </cell>
          <cell r="B2715" t="str">
            <v>produits surgelés</v>
          </cell>
          <cell r="C2715" t="str">
            <v>Kg</v>
          </cell>
          <cell r="D2715">
            <v>16.99605</v>
          </cell>
        </row>
        <row r="2716">
          <cell r="A2716" t="str">
            <v>fagot asperge verte</v>
          </cell>
          <cell r="B2716" t="str">
            <v>produits surgelés</v>
          </cell>
          <cell r="C2716" t="str">
            <v>Kg</v>
          </cell>
          <cell r="D2716">
            <v>0</v>
          </cell>
        </row>
        <row r="2717">
          <cell r="A2717" t="str">
            <v>fève</v>
          </cell>
          <cell r="B2717" t="str">
            <v>produits surgelés</v>
          </cell>
          <cell r="C2717" t="str">
            <v>Kg</v>
          </cell>
          <cell r="D2717">
            <v>5.49655</v>
          </cell>
        </row>
        <row r="2718">
          <cell r="A2718" t="str">
            <v>fève pelées</v>
          </cell>
          <cell r="B2718" t="str">
            <v>produits surgelés</v>
          </cell>
          <cell r="C2718" t="str">
            <v>Kg</v>
          </cell>
          <cell r="D2718">
            <v>5.7392000000000003</v>
          </cell>
        </row>
        <row r="2719">
          <cell r="A2719" t="str">
            <v>filet de cabillaud découpe</v>
          </cell>
          <cell r="B2719" t="str">
            <v>produits surgelés</v>
          </cell>
          <cell r="C2719" t="str">
            <v>Kg</v>
          </cell>
          <cell r="D2719">
            <v>0</v>
          </cell>
        </row>
        <row r="2720">
          <cell r="A2720" t="str">
            <v>filet de daurade</v>
          </cell>
          <cell r="B2720" t="str">
            <v>produits surgelés</v>
          </cell>
          <cell r="C2720" t="str">
            <v>Kg</v>
          </cell>
          <cell r="D2720">
            <v>7.9124999999999996</v>
          </cell>
        </row>
        <row r="2721">
          <cell r="A2721" t="str">
            <v>filet de daurade royale</v>
          </cell>
          <cell r="B2721" t="str">
            <v>produits surgelés</v>
          </cell>
          <cell r="C2721" t="str">
            <v>Kg</v>
          </cell>
          <cell r="D2721">
            <v>23.146699999999999</v>
          </cell>
        </row>
        <row r="2722">
          <cell r="A2722" t="str">
            <v>filet de dore austral</v>
          </cell>
          <cell r="B2722" t="str">
            <v>produits surgelés</v>
          </cell>
          <cell r="C2722" t="str">
            <v>Kg</v>
          </cell>
          <cell r="D2722">
            <v>0</v>
          </cell>
        </row>
        <row r="2723">
          <cell r="A2723" t="str">
            <v>filet de loup</v>
          </cell>
          <cell r="B2723" t="str">
            <v>produits surgelés</v>
          </cell>
          <cell r="C2723" t="str">
            <v>Kg</v>
          </cell>
          <cell r="D2723">
            <v>14.6645</v>
          </cell>
        </row>
        <row r="2724">
          <cell r="A2724" t="str">
            <v>filet de merlu blanc</v>
          </cell>
          <cell r="B2724" t="str">
            <v>produits surgelés</v>
          </cell>
          <cell r="C2724" t="str">
            <v>Kg</v>
          </cell>
          <cell r="D2724">
            <v>0</v>
          </cell>
        </row>
        <row r="2725">
          <cell r="A2725" t="str">
            <v>filet de rouget</v>
          </cell>
          <cell r="B2725" t="str">
            <v>produits surgelés</v>
          </cell>
          <cell r="C2725" t="str">
            <v>Kg</v>
          </cell>
          <cell r="D2725">
            <v>16.170513</v>
          </cell>
        </row>
        <row r="2726">
          <cell r="A2726" t="str">
            <v>filet de sardines</v>
          </cell>
          <cell r="B2726" t="str">
            <v>produits surgelés</v>
          </cell>
          <cell r="C2726" t="str">
            <v>Kg</v>
          </cell>
          <cell r="D2726">
            <v>10.4445</v>
          </cell>
        </row>
        <row r="2727">
          <cell r="A2727" t="str">
            <v>filet de saumon rose du pacifique</v>
          </cell>
          <cell r="B2727" t="str">
            <v>produits surgelés</v>
          </cell>
          <cell r="C2727" t="str">
            <v>Kg</v>
          </cell>
          <cell r="D2727">
            <v>9.3895</v>
          </cell>
        </row>
        <row r="2728">
          <cell r="A2728" t="str">
            <v>filet de truite</v>
          </cell>
          <cell r="B2728" t="str">
            <v>produits surgelés</v>
          </cell>
          <cell r="C2728" t="str">
            <v>Kg</v>
          </cell>
          <cell r="D2728">
            <v>13.715</v>
          </cell>
        </row>
        <row r="2729">
          <cell r="A2729" t="str">
            <v>Flageolet</v>
          </cell>
          <cell r="B2729" t="str">
            <v>Surgelé</v>
          </cell>
          <cell r="C2729" t="str">
            <v>Kg</v>
          </cell>
          <cell r="D2729">
            <v>2.06</v>
          </cell>
        </row>
        <row r="2730">
          <cell r="A2730" t="str">
            <v>Flétan filets</v>
          </cell>
          <cell r="B2730" t="str">
            <v>Surgelé</v>
          </cell>
          <cell r="C2730" t="str">
            <v>Kg</v>
          </cell>
          <cell r="D2730">
            <v>7.38</v>
          </cell>
        </row>
        <row r="2731">
          <cell r="A2731" t="str">
            <v>fond d'artichaut</v>
          </cell>
          <cell r="B2731" t="str">
            <v>produits surgelés</v>
          </cell>
          <cell r="C2731" t="str">
            <v>Kg</v>
          </cell>
          <cell r="D2731">
            <v>2.7008000000000001</v>
          </cell>
        </row>
        <row r="2732">
          <cell r="A2732" t="str">
            <v>fond de tartelette sucre 11 cm</v>
          </cell>
          <cell r="B2732" t="str">
            <v>produits surgelés</v>
          </cell>
          <cell r="C2732" t="str">
            <v>Carton</v>
          </cell>
          <cell r="D2732">
            <v>50.798250000000003</v>
          </cell>
        </row>
        <row r="2733">
          <cell r="A2733" t="str">
            <v>Fonds artichauts</v>
          </cell>
          <cell r="B2733" t="str">
            <v>Surgelé</v>
          </cell>
          <cell r="C2733" t="str">
            <v>Pcs</v>
          </cell>
          <cell r="D2733">
            <v>0.32</v>
          </cell>
        </row>
        <row r="2734">
          <cell r="A2734" t="str">
            <v>framboise Meeker</v>
          </cell>
          <cell r="B2734" t="str">
            <v>produits surgelés</v>
          </cell>
          <cell r="C2734" t="str">
            <v>Kg</v>
          </cell>
          <cell r="D2734">
            <v>11.569525000000001</v>
          </cell>
        </row>
        <row r="2735">
          <cell r="A2735" t="str">
            <v>friture Joël</v>
          </cell>
          <cell r="B2735" t="str">
            <v>produits surgelés</v>
          </cell>
          <cell r="C2735" t="str">
            <v>Kg</v>
          </cell>
          <cell r="D2735">
            <v>4.7263999999999999</v>
          </cell>
        </row>
        <row r="2736">
          <cell r="A2736" t="str">
            <v>fruits de saison</v>
          </cell>
          <cell r="B2736" t="str">
            <v>produits surgelés</v>
          </cell>
          <cell r="C2736" t="str">
            <v>Kg</v>
          </cell>
          <cell r="D2736">
            <v>5.4859999999999998</v>
          </cell>
        </row>
        <row r="2737">
          <cell r="A2737" t="str">
            <v>fruits décor</v>
          </cell>
          <cell r="B2737" t="str">
            <v>produits surgelés</v>
          </cell>
          <cell r="C2737" t="str">
            <v>Barq.</v>
          </cell>
          <cell r="D2737">
            <v>3.2599499999999999</v>
          </cell>
        </row>
        <row r="2738">
          <cell r="A2738" t="str">
            <v>Gambas</v>
          </cell>
          <cell r="B2738" t="str">
            <v>Surgelé</v>
          </cell>
          <cell r="C2738" t="str">
            <v>Kg</v>
          </cell>
          <cell r="D2738">
            <v>16.82</v>
          </cell>
        </row>
        <row r="2739">
          <cell r="A2739" t="str">
            <v>Gambas grosses</v>
          </cell>
          <cell r="B2739" t="str">
            <v>Surgelé</v>
          </cell>
          <cell r="C2739" t="str">
            <v>Kg</v>
          </cell>
          <cell r="D2739">
            <v>24.45</v>
          </cell>
        </row>
        <row r="2740">
          <cell r="A2740" t="str">
            <v>girole</v>
          </cell>
          <cell r="B2740" t="str">
            <v>produits surgelés</v>
          </cell>
          <cell r="C2740" t="str">
            <v>Kg</v>
          </cell>
          <cell r="D2740">
            <v>23.21</v>
          </cell>
        </row>
        <row r="2741">
          <cell r="A2741" t="str">
            <v>glace marron a l'ancienne</v>
          </cell>
          <cell r="B2741" t="str">
            <v>produits surgelés</v>
          </cell>
          <cell r="C2741" t="str">
            <v>Bac</v>
          </cell>
          <cell r="D2741">
            <v>15.297499999999999</v>
          </cell>
        </row>
        <row r="2742">
          <cell r="A2742" t="str">
            <v>glace tiramisu</v>
          </cell>
          <cell r="B2742" t="str">
            <v>produits surgelés</v>
          </cell>
          <cell r="C2742" t="str">
            <v>Bac</v>
          </cell>
          <cell r="D2742">
            <v>13.567299999999999</v>
          </cell>
        </row>
        <row r="2743">
          <cell r="A2743" t="str">
            <v>glace vanille intense</v>
          </cell>
          <cell r="B2743" t="str">
            <v>produits surgelés</v>
          </cell>
          <cell r="C2743" t="str">
            <v>Bac</v>
          </cell>
          <cell r="D2743">
            <v>18.367550000000001</v>
          </cell>
        </row>
        <row r="2744">
          <cell r="A2744" t="str">
            <v>haricots verts extra</v>
          </cell>
          <cell r="B2744" t="str">
            <v>produits surgelés</v>
          </cell>
          <cell r="C2744" t="str">
            <v>Kg</v>
          </cell>
          <cell r="D2744">
            <v>2.5325669999999998</v>
          </cell>
        </row>
        <row r="2745">
          <cell r="A2745" t="str">
            <v>homard entier cuit</v>
          </cell>
          <cell r="B2745" t="str">
            <v>produits surgelés</v>
          </cell>
          <cell r="C2745" t="str">
            <v>Pcs</v>
          </cell>
          <cell r="D2745">
            <v>7.8808499999999997</v>
          </cell>
        </row>
        <row r="2746">
          <cell r="A2746" t="str">
            <v>jambonnette de poulet</v>
          </cell>
          <cell r="B2746" t="str">
            <v>produits surgelés</v>
          </cell>
          <cell r="C2746" t="str">
            <v>Kg</v>
          </cell>
          <cell r="D2746">
            <v>6.4249499999999999</v>
          </cell>
        </row>
        <row r="2747">
          <cell r="A2747" t="str">
            <v>julienne de légume</v>
          </cell>
          <cell r="B2747" t="str">
            <v>produits surgelés</v>
          </cell>
          <cell r="C2747" t="str">
            <v>Kg</v>
          </cell>
          <cell r="D2747">
            <v>1.97285</v>
          </cell>
        </row>
        <row r="2748">
          <cell r="A2748" t="str">
            <v>Langouste queue</v>
          </cell>
          <cell r="B2748" t="str">
            <v>Surgelé</v>
          </cell>
          <cell r="C2748" t="str">
            <v>Kg</v>
          </cell>
          <cell r="D2748">
            <v>32.15</v>
          </cell>
        </row>
        <row r="2749">
          <cell r="A2749" t="str">
            <v>Lièvre</v>
          </cell>
          <cell r="B2749" t="str">
            <v>Surgelé</v>
          </cell>
          <cell r="C2749" t="str">
            <v>Kg</v>
          </cell>
          <cell r="D2749">
            <v>3.84</v>
          </cell>
        </row>
        <row r="2750">
          <cell r="A2750" t="str">
            <v>Lotte</v>
          </cell>
          <cell r="B2750" t="str">
            <v>Surgelé</v>
          </cell>
          <cell r="C2750" t="str">
            <v>Kg</v>
          </cell>
          <cell r="D2750">
            <v>7.35</v>
          </cell>
        </row>
        <row r="2751">
          <cell r="A2751" t="str">
            <v>macédoine de légumes</v>
          </cell>
          <cell r="B2751" t="str">
            <v>produits surgelés</v>
          </cell>
          <cell r="C2751" t="str">
            <v>Kg</v>
          </cell>
          <cell r="D2751">
            <v>1.5508500000000001</v>
          </cell>
        </row>
        <row r="2752">
          <cell r="A2752" t="str">
            <v>marron entier</v>
          </cell>
          <cell r="B2752" t="str">
            <v>produits surgelés</v>
          </cell>
          <cell r="C2752" t="str">
            <v>Kg</v>
          </cell>
          <cell r="D2752">
            <v>9.3789499999999997</v>
          </cell>
        </row>
        <row r="2753">
          <cell r="A2753" t="str">
            <v>mélange forestier</v>
          </cell>
          <cell r="B2753" t="str">
            <v>produits surgelés</v>
          </cell>
          <cell r="C2753" t="str">
            <v>Kg</v>
          </cell>
          <cell r="D2753">
            <v>11.40455</v>
          </cell>
        </row>
        <row r="2754">
          <cell r="A2754" t="str">
            <v>mélange fruits rouges</v>
          </cell>
          <cell r="B2754" t="str">
            <v>produits surgelés</v>
          </cell>
          <cell r="C2754" t="str">
            <v>Kg</v>
          </cell>
          <cell r="D2754">
            <v>6.2350500000000002</v>
          </cell>
        </row>
        <row r="2755">
          <cell r="A2755" t="str">
            <v>Miettes crabe 0,250</v>
          </cell>
          <cell r="B2755" t="str">
            <v>Surgelé</v>
          </cell>
          <cell r="C2755" t="str">
            <v>Pcs</v>
          </cell>
          <cell r="D2755">
            <v>11.14</v>
          </cell>
        </row>
        <row r="2756">
          <cell r="A2756" t="str">
            <v>mignardises</v>
          </cell>
          <cell r="B2756" t="str">
            <v>produits surgelés</v>
          </cell>
          <cell r="C2756" t="str">
            <v>Pcs</v>
          </cell>
          <cell r="D2756">
            <v>0.49585000000000001</v>
          </cell>
        </row>
        <row r="2757">
          <cell r="A2757" t="str">
            <v>mini cannelé de bordeaux</v>
          </cell>
          <cell r="B2757" t="str">
            <v>produits surgelés</v>
          </cell>
          <cell r="C2757" t="str">
            <v>Carton</v>
          </cell>
          <cell r="D2757">
            <v>41.461500000000001</v>
          </cell>
        </row>
        <row r="2758">
          <cell r="A2758" t="str">
            <v>mini croissant</v>
          </cell>
          <cell r="B2758" t="str">
            <v>produits surgelés</v>
          </cell>
          <cell r="C2758" t="str">
            <v>Pcs</v>
          </cell>
          <cell r="D2758">
            <v>0.17829500000000001</v>
          </cell>
        </row>
        <row r="2759">
          <cell r="A2759" t="str">
            <v>mini feuilletés</v>
          </cell>
          <cell r="B2759" t="str">
            <v>produits surgelés</v>
          </cell>
          <cell r="C2759" t="str">
            <v>Boite</v>
          </cell>
          <cell r="D2759">
            <v>25.552099999999999</v>
          </cell>
        </row>
        <row r="2760">
          <cell r="A2760" t="str">
            <v>mini pain au chocolat</v>
          </cell>
          <cell r="B2760" t="str">
            <v>produits surgelés</v>
          </cell>
          <cell r="C2760" t="str">
            <v>Pcs</v>
          </cell>
          <cell r="D2760">
            <v>0.20280200000000001</v>
          </cell>
        </row>
        <row r="2761">
          <cell r="A2761" t="str">
            <v>morille entière</v>
          </cell>
          <cell r="B2761" t="str">
            <v>produits surgelés</v>
          </cell>
          <cell r="C2761" t="str">
            <v>Kg</v>
          </cell>
          <cell r="D2761">
            <v>46.103499999999997</v>
          </cell>
        </row>
        <row r="2762">
          <cell r="A2762" t="str">
            <v>moule coquille verte</v>
          </cell>
          <cell r="B2762" t="str">
            <v>produits surgelés</v>
          </cell>
          <cell r="C2762" t="str">
            <v>Kg</v>
          </cell>
          <cell r="D2762">
            <v>12.828801</v>
          </cell>
        </row>
        <row r="2763">
          <cell r="A2763" t="str">
            <v>moule pleine eau</v>
          </cell>
          <cell r="B2763" t="str">
            <v>produits surgelés</v>
          </cell>
          <cell r="C2763" t="str">
            <v>Kg</v>
          </cell>
          <cell r="D2763">
            <v>4.6332930000000001</v>
          </cell>
        </row>
        <row r="2764">
          <cell r="A2764" t="str">
            <v>moules    décortiquées</v>
          </cell>
          <cell r="B2764" t="str">
            <v>produits surgelés</v>
          </cell>
          <cell r="C2764" t="str">
            <v>Kg</v>
          </cell>
          <cell r="D2764">
            <v>4.6103500000000004</v>
          </cell>
        </row>
        <row r="2765">
          <cell r="A2765" t="str">
            <v>Moules decort</v>
          </cell>
          <cell r="B2765" t="str">
            <v>Surgelé</v>
          </cell>
          <cell r="C2765" t="str">
            <v>Kg</v>
          </cell>
          <cell r="D2765">
            <v>3.58</v>
          </cell>
        </row>
        <row r="2766">
          <cell r="A2766" t="str">
            <v>myrtilles</v>
          </cell>
          <cell r="B2766" t="str">
            <v>produits surgelés</v>
          </cell>
          <cell r="C2766" t="str">
            <v>Kg</v>
          </cell>
          <cell r="D2766">
            <v>9.2493359999999996</v>
          </cell>
        </row>
        <row r="2767">
          <cell r="A2767" t="str">
            <v>noix de pétoncle</v>
          </cell>
          <cell r="B2767" t="str">
            <v>produits surgelés</v>
          </cell>
          <cell r="C2767" t="str">
            <v>Kg</v>
          </cell>
          <cell r="D2767">
            <v>18.219850000000001</v>
          </cell>
        </row>
        <row r="2768">
          <cell r="A2768" t="str">
            <v>noix de saint jacques avec corail</v>
          </cell>
          <cell r="B2768" t="str">
            <v>produits surgelés</v>
          </cell>
          <cell r="C2768" t="str">
            <v>Kg</v>
          </cell>
          <cell r="D2768">
            <v>23.777356000000001</v>
          </cell>
        </row>
        <row r="2769">
          <cell r="A2769" t="str">
            <v>noix de st jacques sans corail</v>
          </cell>
          <cell r="B2769" t="str">
            <v>produits surgelés</v>
          </cell>
          <cell r="C2769" t="str">
            <v>Kg</v>
          </cell>
          <cell r="D2769">
            <v>34.034300000000002</v>
          </cell>
        </row>
        <row r="2770">
          <cell r="A2770" t="str">
            <v>oignon émincé</v>
          </cell>
          <cell r="B2770" t="str">
            <v>produits surgelés</v>
          </cell>
          <cell r="C2770" t="str">
            <v>Kg</v>
          </cell>
          <cell r="D2770">
            <v>0.98114999999999997</v>
          </cell>
        </row>
        <row r="2771">
          <cell r="A2771" t="str">
            <v>opéra en bande</v>
          </cell>
          <cell r="B2771" t="str">
            <v>produits surgelés</v>
          </cell>
          <cell r="C2771" t="str">
            <v>Pcs</v>
          </cell>
          <cell r="D2771">
            <v>0</v>
          </cell>
        </row>
        <row r="2772">
          <cell r="A2772" t="str">
            <v>oseille en boulets</v>
          </cell>
          <cell r="B2772" t="str">
            <v>produits surgelés</v>
          </cell>
          <cell r="C2772" t="str">
            <v>Kg</v>
          </cell>
          <cell r="D2772">
            <v>3.2071999999999998</v>
          </cell>
        </row>
        <row r="2773">
          <cell r="A2773" t="str">
            <v>pain surprise aux céréales</v>
          </cell>
          <cell r="B2773" t="str">
            <v>produits surgelés</v>
          </cell>
          <cell r="C2773" t="str">
            <v>Pcs</v>
          </cell>
          <cell r="D2773">
            <v>24.17005</v>
          </cell>
        </row>
        <row r="2774">
          <cell r="A2774" t="str">
            <v>panache  exotique</v>
          </cell>
          <cell r="B2774" t="str">
            <v>produits surgelés</v>
          </cell>
          <cell r="C2774" t="str">
            <v>Pcs</v>
          </cell>
          <cell r="D2774">
            <v>0.39034999999999997</v>
          </cell>
        </row>
        <row r="2775">
          <cell r="A2775" t="str">
            <v>pasteis de nata</v>
          </cell>
          <cell r="B2775" t="str">
            <v>produits surgelés</v>
          </cell>
          <cell r="C2775" t="str">
            <v>Carton</v>
          </cell>
          <cell r="D2775">
            <v>16.70065</v>
          </cell>
        </row>
        <row r="2776">
          <cell r="A2776" t="str">
            <v>pate feuilletée au beurre</v>
          </cell>
          <cell r="B2776" t="str">
            <v>produits surgelés</v>
          </cell>
          <cell r="C2776" t="str">
            <v>Plaq.</v>
          </cell>
          <cell r="D2776">
            <v>5.3326190000000002</v>
          </cell>
        </row>
        <row r="2777">
          <cell r="A2777" t="str">
            <v>pave de biche</v>
          </cell>
          <cell r="B2777" t="str">
            <v>produits surgelés</v>
          </cell>
          <cell r="C2777" t="str">
            <v>Kg</v>
          </cell>
          <cell r="D2777">
            <v>19.517499999999998</v>
          </cell>
        </row>
        <row r="2778">
          <cell r="A2778" t="str">
            <v>pave de saumon</v>
          </cell>
          <cell r="B2778" t="str">
            <v>produits surgelés</v>
          </cell>
          <cell r="C2778" t="str">
            <v>Kg</v>
          </cell>
          <cell r="D2778">
            <v>15.70895</v>
          </cell>
        </row>
        <row r="2779">
          <cell r="A2779" t="str">
            <v>pave de saumon atlantique fume chaud</v>
          </cell>
          <cell r="B2779" t="str">
            <v>produits surgelés</v>
          </cell>
          <cell r="C2779" t="str">
            <v>Kg</v>
          </cell>
          <cell r="D2779">
            <v>0</v>
          </cell>
        </row>
        <row r="2780">
          <cell r="A2780" t="str">
            <v>persil hache</v>
          </cell>
          <cell r="B2780" t="str">
            <v>produits surgelés</v>
          </cell>
          <cell r="C2780" t="str">
            <v>Kg</v>
          </cell>
          <cell r="D2780">
            <v>14.558999999999999</v>
          </cell>
        </row>
        <row r="2781">
          <cell r="A2781" t="str">
            <v>petit pain blanc long 9 cm</v>
          </cell>
          <cell r="B2781" t="str">
            <v>produits surgelés</v>
          </cell>
          <cell r="C2781" t="str">
            <v>Pcs</v>
          </cell>
          <cell r="D2781">
            <v>0.10345600000000001</v>
          </cell>
        </row>
        <row r="2782">
          <cell r="A2782" t="str">
            <v>Petit pois</v>
          </cell>
          <cell r="B2782" t="str">
            <v>Surgelé</v>
          </cell>
          <cell r="C2782" t="str">
            <v>kg</v>
          </cell>
          <cell r="D2782">
            <v>1.77</v>
          </cell>
        </row>
        <row r="2783">
          <cell r="A2783" t="str">
            <v>petite seiche entière</v>
          </cell>
          <cell r="B2783" t="str">
            <v>produits surgelés</v>
          </cell>
          <cell r="C2783" t="str">
            <v>Kg</v>
          </cell>
          <cell r="D2783">
            <v>6.1822999999999997</v>
          </cell>
        </row>
        <row r="2784">
          <cell r="A2784" t="str">
            <v>petits oignons blancs</v>
          </cell>
          <cell r="B2784" t="str">
            <v>produits surgelés</v>
          </cell>
          <cell r="C2784" t="str">
            <v>Kg</v>
          </cell>
          <cell r="D2784">
            <v>1.4242710000000001</v>
          </cell>
        </row>
        <row r="2785">
          <cell r="A2785" t="str">
            <v>pilon de poulet</v>
          </cell>
          <cell r="B2785" t="str">
            <v>produits surgelés</v>
          </cell>
          <cell r="C2785" t="str">
            <v>Kg</v>
          </cell>
          <cell r="D2785">
            <v>7.1740000000000004</v>
          </cell>
        </row>
        <row r="2786">
          <cell r="A2786" t="str">
            <v>Pinces de crabes</v>
          </cell>
          <cell r="B2786" t="str">
            <v>Surgelé</v>
          </cell>
          <cell r="C2786" t="str">
            <v>Kg</v>
          </cell>
          <cell r="D2786">
            <v>7.81</v>
          </cell>
        </row>
        <row r="2787">
          <cell r="A2787" t="str">
            <v>plateau comptoir des chocolats</v>
          </cell>
          <cell r="B2787" t="str">
            <v>produits surgelés</v>
          </cell>
          <cell r="C2787" t="str">
            <v>Pcs</v>
          </cell>
          <cell r="D2787">
            <v>0.50639999999999996</v>
          </cell>
        </row>
        <row r="2788">
          <cell r="A2788" t="str">
            <v>plateau douceur</v>
          </cell>
          <cell r="B2788" t="str">
            <v>produits surgelés</v>
          </cell>
          <cell r="C2788" t="str">
            <v>Carton</v>
          </cell>
          <cell r="D2788">
            <v>115.6491</v>
          </cell>
        </row>
        <row r="2789">
          <cell r="A2789" t="str">
            <v>plateau douceur 52 pièce</v>
          </cell>
          <cell r="B2789" t="str">
            <v>produits surgelés</v>
          </cell>
          <cell r="C2789" t="str">
            <v>Pcs</v>
          </cell>
          <cell r="D2789">
            <v>0.59079999999999999</v>
          </cell>
        </row>
        <row r="2790">
          <cell r="A2790" t="str">
            <v>pleurotes miniatures</v>
          </cell>
          <cell r="B2790" t="str">
            <v>produits surgelés</v>
          </cell>
          <cell r="C2790" t="str">
            <v>Kg</v>
          </cell>
          <cell r="D2790">
            <v>4.5998000000000001</v>
          </cell>
        </row>
        <row r="2791">
          <cell r="A2791" t="str">
            <v>pomme noisette</v>
          </cell>
          <cell r="B2791" t="str">
            <v>produits surgelés</v>
          </cell>
          <cell r="C2791" t="str">
            <v>Kg</v>
          </cell>
          <cell r="D2791">
            <v>1.8462499999999999</v>
          </cell>
        </row>
        <row r="2792">
          <cell r="A2792" t="str">
            <v>printanière de légumes</v>
          </cell>
          <cell r="B2792" t="str">
            <v>produits surgelés</v>
          </cell>
          <cell r="C2792" t="str">
            <v>Kg</v>
          </cell>
          <cell r="D2792">
            <v>1.6879999999999999</v>
          </cell>
        </row>
        <row r="2793">
          <cell r="A2793" t="str">
            <v>Purée brocolis</v>
          </cell>
          <cell r="B2793" t="str">
            <v>Surgelé</v>
          </cell>
          <cell r="C2793" t="str">
            <v>Kg</v>
          </cell>
          <cell r="D2793">
            <v>2.64</v>
          </cell>
        </row>
        <row r="2794">
          <cell r="A2794" t="str">
            <v>Purée carottes</v>
          </cell>
          <cell r="B2794" t="str">
            <v>Surgelé</v>
          </cell>
          <cell r="C2794" t="str">
            <v>Kg</v>
          </cell>
          <cell r="D2794">
            <v>0.93</v>
          </cell>
        </row>
        <row r="2795">
          <cell r="A2795" t="str">
            <v>Purée céleris</v>
          </cell>
          <cell r="B2795" t="str">
            <v>Surgelé</v>
          </cell>
          <cell r="C2795" t="str">
            <v>Kg</v>
          </cell>
          <cell r="D2795">
            <v>2</v>
          </cell>
        </row>
        <row r="2796">
          <cell r="A2796" t="str">
            <v>purée de brocoli en boulet</v>
          </cell>
          <cell r="B2796" t="str">
            <v>produits surgelés</v>
          </cell>
          <cell r="C2796" t="str">
            <v>Kg</v>
          </cell>
          <cell r="D2796">
            <v>2.6058500000000002</v>
          </cell>
        </row>
        <row r="2797">
          <cell r="A2797" t="str">
            <v>purée de carottes en boulets</v>
          </cell>
          <cell r="B2797" t="str">
            <v>produits surgelés</v>
          </cell>
          <cell r="C2797" t="str">
            <v>Kg</v>
          </cell>
          <cell r="D2797">
            <v>2.41595</v>
          </cell>
        </row>
        <row r="2798">
          <cell r="A2798" t="str">
            <v>purée de cassis</v>
          </cell>
          <cell r="B2798" t="str">
            <v>produits surgelés</v>
          </cell>
          <cell r="C2798" t="str">
            <v>Kg</v>
          </cell>
          <cell r="D2798">
            <v>8.8620000000000001</v>
          </cell>
        </row>
        <row r="2799">
          <cell r="A2799" t="str">
            <v>purée de framboise</v>
          </cell>
          <cell r="B2799" t="str">
            <v>produits surgelés</v>
          </cell>
          <cell r="C2799" t="str">
            <v>Kg</v>
          </cell>
          <cell r="D2799">
            <v>11.963699999999999</v>
          </cell>
        </row>
        <row r="2800">
          <cell r="A2800" t="str">
            <v>purée de mangue</v>
          </cell>
          <cell r="B2800" t="str">
            <v>produits surgelés</v>
          </cell>
          <cell r="C2800" t="str">
            <v>Kg</v>
          </cell>
          <cell r="D2800">
            <v>8.1129499999999997</v>
          </cell>
        </row>
        <row r="2801">
          <cell r="A2801" t="str">
            <v>purée de marron</v>
          </cell>
          <cell r="B2801" t="str">
            <v>produits surgelés</v>
          </cell>
          <cell r="C2801" t="str">
            <v>Kg</v>
          </cell>
          <cell r="D2801">
            <v>10.5922</v>
          </cell>
        </row>
        <row r="2802">
          <cell r="A2802" t="str">
            <v>purée de poire</v>
          </cell>
          <cell r="B2802" t="str">
            <v>produits surgelés</v>
          </cell>
          <cell r="C2802" t="str">
            <v>Kg</v>
          </cell>
          <cell r="D2802">
            <v>0</v>
          </cell>
        </row>
        <row r="2803">
          <cell r="A2803" t="str">
            <v>purée fruits de la passion</v>
          </cell>
          <cell r="B2803" t="str">
            <v>produits surgelés</v>
          </cell>
          <cell r="C2803" t="str">
            <v>Kg</v>
          </cell>
          <cell r="D2803">
            <v>9.6426999999999996</v>
          </cell>
        </row>
        <row r="2804">
          <cell r="A2804" t="str">
            <v>quenelle lyonnaise  de brochet</v>
          </cell>
          <cell r="B2804" t="str">
            <v>produits surgelés</v>
          </cell>
          <cell r="C2804" t="str">
            <v>Paqu.</v>
          </cell>
          <cell r="D2804">
            <v>0</v>
          </cell>
        </row>
        <row r="2805">
          <cell r="A2805" t="str">
            <v>queue de crevette</v>
          </cell>
          <cell r="B2805" t="str">
            <v>produits surgelés</v>
          </cell>
          <cell r="C2805" t="str">
            <v>Kg</v>
          </cell>
          <cell r="D2805">
            <v>20.257646999999999</v>
          </cell>
        </row>
        <row r="2806">
          <cell r="A2806" t="str">
            <v>queue d'écrevisse</v>
          </cell>
          <cell r="B2806" t="str">
            <v>produits surgelés</v>
          </cell>
          <cell r="C2806" t="str">
            <v>Kg</v>
          </cell>
          <cell r="D2806">
            <v>15.687849999999999</v>
          </cell>
        </row>
        <row r="2807">
          <cell r="A2807" t="str">
            <v>Râbles lièvre</v>
          </cell>
          <cell r="B2807" t="str">
            <v>Surgelé</v>
          </cell>
          <cell r="C2807" t="str">
            <v>Kg</v>
          </cell>
          <cell r="D2807">
            <v>6.86</v>
          </cell>
        </row>
        <row r="2808">
          <cell r="A2808" t="str">
            <v>Rouget barbet</v>
          </cell>
          <cell r="B2808" t="str">
            <v>Surgelé</v>
          </cell>
          <cell r="C2808" t="str">
            <v>Kg</v>
          </cell>
          <cell r="D2808">
            <v>3.46</v>
          </cell>
        </row>
        <row r="2809">
          <cell r="A2809" t="str">
            <v>Salsifis</v>
          </cell>
          <cell r="B2809" t="str">
            <v>Surgelé</v>
          </cell>
          <cell r="C2809" t="str">
            <v>Kg</v>
          </cell>
          <cell r="D2809">
            <v>1.52</v>
          </cell>
        </row>
        <row r="2810">
          <cell r="A2810" t="str">
            <v>Sanglier cuissot</v>
          </cell>
          <cell r="B2810" t="str">
            <v>Surgelé</v>
          </cell>
          <cell r="C2810" t="str">
            <v>Kg</v>
          </cell>
          <cell r="D2810">
            <v>21.72</v>
          </cell>
        </row>
        <row r="2811">
          <cell r="A2811" t="str">
            <v>saute de biche</v>
          </cell>
          <cell r="B2811" t="str">
            <v>produits surgelés</v>
          </cell>
          <cell r="C2811" t="str">
            <v>Kg</v>
          </cell>
          <cell r="D2811">
            <v>0</v>
          </cell>
        </row>
        <row r="2812">
          <cell r="A2812" t="str">
            <v>suprême de poulet</v>
          </cell>
          <cell r="B2812" t="str">
            <v>produits surgelés</v>
          </cell>
          <cell r="C2812" t="str">
            <v>Kg</v>
          </cell>
          <cell r="D2812">
            <v>8.6509999999999998</v>
          </cell>
        </row>
        <row r="2813">
          <cell r="A2813" t="str">
            <v>tarte chocolat</v>
          </cell>
          <cell r="B2813" t="str">
            <v>produits surgelés</v>
          </cell>
          <cell r="C2813" t="str">
            <v>Pcs</v>
          </cell>
          <cell r="D2813">
            <v>8.3978000000000002</v>
          </cell>
        </row>
        <row r="2814">
          <cell r="A2814" t="str">
            <v>tarte myrtille</v>
          </cell>
          <cell r="B2814" t="str">
            <v>produits surgelés</v>
          </cell>
          <cell r="C2814" t="str">
            <v>Pcs</v>
          </cell>
          <cell r="D2814">
            <v>10.51835</v>
          </cell>
        </row>
        <row r="2815">
          <cell r="A2815" t="str">
            <v>tarte tatin</v>
          </cell>
          <cell r="B2815" t="str">
            <v>produits surgelés</v>
          </cell>
          <cell r="C2815" t="str">
            <v>Pcs</v>
          </cell>
          <cell r="D2815">
            <v>2.0765920000000002</v>
          </cell>
        </row>
        <row r="2816">
          <cell r="A2816" t="str">
            <v>terrine aux quatres crustacés</v>
          </cell>
          <cell r="B2816" t="str">
            <v>produits surgelés</v>
          </cell>
          <cell r="C2816" t="str">
            <v>Kg</v>
          </cell>
          <cell r="D2816">
            <v>0</v>
          </cell>
        </row>
        <row r="2817">
          <cell r="A2817" t="str">
            <v>terrine printanière aux mousses de légumes</v>
          </cell>
          <cell r="B2817" t="str">
            <v>produits surgelés</v>
          </cell>
          <cell r="C2817" t="str">
            <v>Kg</v>
          </cell>
          <cell r="D2817">
            <v>7.6593</v>
          </cell>
        </row>
        <row r="2818">
          <cell r="A2818" t="str">
            <v>tube d encornet</v>
          </cell>
          <cell r="B2818" t="str">
            <v>produits surgelés</v>
          </cell>
          <cell r="C2818" t="str">
            <v>Kg</v>
          </cell>
          <cell r="D2818">
            <v>9.7798499999999997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showGridLines="0" showZeros="0" zoomScale="70" zoomScaleNormal="70" zoomScalePageLayoutView="60" workbookViewId="0">
      <selection sqref="A1:D1"/>
    </sheetView>
  </sheetViews>
  <sheetFormatPr baseColWidth="10" defaultRowHeight="15.75" x14ac:dyDescent="0.25"/>
  <cols>
    <col min="1" max="1" width="9.140625" customWidth="1"/>
    <col min="2" max="2" width="18.85546875" customWidth="1"/>
    <col min="3" max="3" width="11.28515625" customWidth="1"/>
    <col min="4" max="4" width="16.28515625" customWidth="1"/>
    <col min="5" max="5" width="6.85546875" style="11" customWidth="1"/>
    <col min="6" max="10" width="5.7109375" customWidth="1"/>
    <col min="11" max="11" width="6.7109375" customWidth="1"/>
    <col min="12" max="13" width="9.7109375" customWidth="1"/>
  </cols>
  <sheetData>
    <row r="1" spans="1:24" ht="25.5" customHeight="1" x14ac:dyDescent="0.2">
      <c r="A1" s="183" t="s">
        <v>1832</v>
      </c>
      <c r="B1" s="184"/>
      <c r="C1" s="184"/>
      <c r="D1" s="185"/>
      <c r="E1" s="186" t="s">
        <v>1833</v>
      </c>
      <c r="F1" s="187"/>
      <c r="G1" s="187"/>
      <c r="H1" s="187"/>
      <c r="I1" s="187"/>
      <c r="J1" s="187"/>
      <c r="K1" s="187"/>
      <c r="L1" s="187"/>
      <c r="M1" s="57"/>
    </row>
    <row r="2" spans="1:24" ht="25.5" customHeight="1" x14ac:dyDescent="0.2">
      <c r="A2" s="188"/>
      <c r="B2" s="189"/>
      <c r="C2" s="189"/>
      <c r="D2" s="190"/>
      <c r="E2" s="58"/>
      <c r="F2" s="59"/>
      <c r="G2" s="60"/>
      <c r="H2" s="60"/>
      <c r="I2" s="60"/>
      <c r="J2" s="60"/>
      <c r="K2" s="60"/>
      <c r="L2" s="61"/>
      <c r="M2" s="62"/>
    </row>
    <row r="3" spans="1:24" ht="25.5" customHeight="1" thickBot="1" x14ac:dyDescent="0.25">
      <c r="A3" s="191"/>
      <c r="B3" s="192"/>
      <c r="C3" s="192"/>
      <c r="D3" s="193"/>
      <c r="E3" s="63"/>
      <c r="F3" s="64"/>
      <c r="G3" s="65"/>
      <c r="H3" s="66"/>
      <c r="I3" s="65"/>
      <c r="J3" s="67"/>
      <c r="K3" s="65"/>
      <c r="L3" s="65"/>
      <c r="M3" s="68"/>
    </row>
    <row r="4" spans="1:24" ht="36" customHeight="1" thickBot="1" x14ac:dyDescent="0.25">
      <c r="A4" s="69"/>
      <c r="B4" s="194"/>
      <c r="C4" s="195"/>
      <c r="D4" s="195"/>
      <c r="E4" s="195"/>
      <c r="F4" s="195"/>
      <c r="G4" s="195"/>
      <c r="H4" s="195"/>
      <c r="I4" s="195"/>
      <c r="J4" s="195"/>
      <c r="K4" s="196"/>
      <c r="L4" s="70" t="s">
        <v>0</v>
      </c>
      <c r="M4" s="71">
        <v>10</v>
      </c>
    </row>
    <row r="5" spans="1:24" ht="96" customHeight="1" thickBot="1" x14ac:dyDescent="0.25">
      <c r="A5" s="197"/>
      <c r="B5" s="198"/>
      <c r="C5" s="198"/>
      <c r="D5" s="198"/>
      <c r="E5" s="198"/>
      <c r="F5" s="198"/>
      <c r="G5" s="198"/>
      <c r="H5" s="199"/>
      <c r="I5" s="173"/>
      <c r="J5" s="173"/>
      <c r="K5" s="173"/>
      <c r="L5" s="173"/>
      <c r="M5" s="200"/>
    </row>
    <row r="6" spans="1:24" ht="16.5" thickBot="1" x14ac:dyDescent="0.25">
      <c r="A6" s="169" t="s">
        <v>19</v>
      </c>
      <c r="B6" s="170"/>
      <c r="C6" s="169" t="s">
        <v>1</v>
      </c>
      <c r="D6" s="171"/>
      <c r="E6" s="172"/>
      <c r="F6" s="169" t="s">
        <v>1834</v>
      </c>
      <c r="G6" s="171"/>
      <c r="H6" s="171"/>
      <c r="I6" s="171"/>
      <c r="J6" s="172"/>
      <c r="K6" s="173" t="s">
        <v>4</v>
      </c>
      <c r="L6" s="174"/>
      <c r="M6" s="175"/>
    </row>
    <row r="7" spans="1:24" ht="31.5" customHeight="1" thickBot="1" x14ac:dyDescent="0.25">
      <c r="A7" s="176"/>
      <c r="B7" s="177"/>
      <c r="C7" s="72" t="s">
        <v>24</v>
      </c>
      <c r="D7" s="73" t="s">
        <v>2</v>
      </c>
      <c r="E7" s="74" t="s">
        <v>3</v>
      </c>
      <c r="F7" s="75" t="s">
        <v>8</v>
      </c>
      <c r="G7" s="73" t="s">
        <v>9</v>
      </c>
      <c r="H7" s="73" t="s">
        <v>10</v>
      </c>
      <c r="I7" s="73" t="s">
        <v>11</v>
      </c>
      <c r="J7" s="76" t="s">
        <v>12</v>
      </c>
      <c r="K7" s="77" t="s">
        <v>5</v>
      </c>
      <c r="L7" s="78" t="s">
        <v>6</v>
      </c>
      <c r="M7" s="79" t="s">
        <v>7</v>
      </c>
    </row>
    <row r="8" spans="1:24" ht="17.25" thickTop="1" thickBot="1" x14ac:dyDescent="0.3">
      <c r="A8" s="176"/>
      <c r="B8" s="177"/>
      <c r="C8" s="180" t="s">
        <v>1835</v>
      </c>
      <c r="D8" s="181"/>
      <c r="E8" s="182"/>
      <c r="F8" s="80"/>
      <c r="G8" s="81"/>
      <c r="H8" s="81"/>
      <c r="I8" s="81"/>
      <c r="J8" s="82"/>
      <c r="K8" s="83"/>
      <c r="L8" s="84"/>
      <c r="M8" s="85"/>
    </row>
    <row r="9" spans="1:24" ht="18" thickTop="1" thickBot="1" x14ac:dyDescent="0.35">
      <c r="A9" s="176"/>
      <c r="B9" s="177"/>
      <c r="C9" s="86" t="str">
        <f>IF($D9="","",VLOOKUP($D9,[1]Mercuriale!$A$1:$D$65541,2,0))</f>
        <v>Poissons Coq. Crust.</v>
      </c>
      <c r="D9" s="87" t="s">
        <v>560</v>
      </c>
      <c r="E9" s="88" t="str">
        <f>IF(D9="","",VLOOKUP(D9,[1]Mercuriale!$A$1:$D$65541,3,0))</f>
        <v>Kg</v>
      </c>
      <c r="F9" s="89">
        <v>1</v>
      </c>
      <c r="G9" s="90"/>
      <c r="H9" s="90"/>
      <c r="I9" s="90"/>
      <c r="J9" s="91"/>
      <c r="K9" s="92">
        <f>SUM(F9:J9)</f>
        <v>1</v>
      </c>
      <c r="L9" s="93">
        <f>IF($D9="","",VLOOKUP($D9,[1]Mercuriale!$A$1:$D$65541,4,0))</f>
        <v>9.41</v>
      </c>
      <c r="M9" s="94">
        <f>IF(D9="","",K9*L9)</f>
        <v>9.41</v>
      </c>
    </row>
    <row r="10" spans="1:24" ht="18" thickTop="1" thickBot="1" x14ac:dyDescent="0.35">
      <c r="A10" s="176"/>
      <c r="B10" s="177"/>
      <c r="C10" s="86" t="str">
        <f>IF($D10="","",VLOOKUP($D10,[1]Mercuriale!$A$1:$D$65541,2,0))</f>
        <v/>
      </c>
      <c r="D10" s="87"/>
      <c r="E10" s="88" t="str">
        <f>IF(D10="","",VLOOKUP(D10,[1]Mercuriale!$A$1:$D$65541,3,0))</f>
        <v/>
      </c>
      <c r="F10" s="95"/>
      <c r="G10" s="96"/>
      <c r="H10" s="97"/>
      <c r="I10" s="97"/>
      <c r="J10" s="98"/>
      <c r="K10" s="92">
        <f t="shared" ref="K10:K42" si="0">SUM(F10:J10)</f>
        <v>0</v>
      </c>
      <c r="L10" s="93" t="str">
        <f>IF($D10="","",VLOOKUP($D10,[1]Mercuriale!$A$1:$D$65541,4,0))</f>
        <v/>
      </c>
      <c r="M10" s="94" t="str">
        <f t="shared" ref="M10:M42" si="1">IF(D10="","",K10*L10)</f>
        <v/>
      </c>
    </row>
    <row r="11" spans="1:24" ht="18" thickTop="1" thickBot="1" x14ac:dyDescent="0.35">
      <c r="A11" s="176"/>
      <c r="B11" s="177"/>
      <c r="C11" s="86" t="str">
        <f>IF($D11="","",VLOOKUP($D11,[1]Mercuriale!$A$1:$D$65541,2,0))</f>
        <v/>
      </c>
      <c r="D11" s="87"/>
      <c r="E11" s="88" t="str">
        <f>IF(D11="","",VLOOKUP(D11,[1]Mercuriale!$A$1:$D$65541,3,0))</f>
        <v/>
      </c>
      <c r="F11" s="95"/>
      <c r="G11" s="96"/>
      <c r="H11" s="97"/>
      <c r="I11" s="97"/>
      <c r="J11" s="98"/>
      <c r="K11" s="92">
        <f t="shared" si="0"/>
        <v>0</v>
      </c>
      <c r="L11" s="93" t="str">
        <f>IF($D11="","",VLOOKUP($D11,[1]Mercuriale!$A$1:$D$65541,4,0))</f>
        <v/>
      </c>
      <c r="M11" s="94" t="str">
        <f t="shared" si="1"/>
        <v/>
      </c>
    </row>
    <row r="12" spans="1:24" ht="18" thickTop="1" thickBot="1" x14ac:dyDescent="0.35">
      <c r="A12" s="176"/>
      <c r="B12" s="177"/>
      <c r="C12" s="86" t="str">
        <f>IF($D12="","",VLOOKUP($D12,[1]Mercuriale!$A$1:$D$65541,2,0))</f>
        <v/>
      </c>
      <c r="D12" s="87"/>
      <c r="E12" s="88" t="str">
        <f>IF(D12="","",VLOOKUP(D12,[1]Mercuriale!$A$1:$D$65541,3,0))</f>
        <v/>
      </c>
      <c r="F12" s="99"/>
      <c r="G12" s="97"/>
      <c r="H12" s="97"/>
      <c r="I12" s="97"/>
      <c r="J12" s="98"/>
      <c r="K12" s="92">
        <f t="shared" si="0"/>
        <v>0</v>
      </c>
      <c r="L12" s="93" t="str">
        <f>IF($D12="","",VLOOKUP($D12,[1]Mercuriale!$A$1:$D$65541,4,0))</f>
        <v/>
      </c>
      <c r="M12" s="94" t="str">
        <f t="shared" si="1"/>
        <v/>
      </c>
    </row>
    <row r="13" spans="1:24" ht="18" thickTop="1" thickBot="1" x14ac:dyDescent="0.35">
      <c r="A13" s="176"/>
      <c r="B13" s="177"/>
      <c r="C13" s="86" t="str">
        <f>IF($D13="","",VLOOKUP($D13,[1]Mercuriale!$A$1:$D$65541,2,0))</f>
        <v/>
      </c>
      <c r="D13" s="87"/>
      <c r="E13" s="88" t="str">
        <f>IF(D13="","",VLOOKUP(D13,[1]Mercuriale!$A$1:$D$65541,3,0))</f>
        <v/>
      </c>
      <c r="F13" s="95"/>
      <c r="G13" s="97"/>
      <c r="H13" s="97"/>
      <c r="I13" s="97"/>
      <c r="J13" s="98"/>
      <c r="K13" s="92">
        <f t="shared" si="0"/>
        <v>0</v>
      </c>
      <c r="L13" s="93" t="str">
        <f>IF($D13="","",VLOOKUP($D13,[1]Mercuriale!$A$1:$D$65541,4,0))</f>
        <v/>
      </c>
      <c r="M13" s="94" t="str">
        <f t="shared" si="1"/>
        <v/>
      </c>
    </row>
    <row r="14" spans="1:24" ht="18" customHeight="1" thickTop="1" thickBot="1" x14ac:dyDescent="0.25">
      <c r="A14" s="176"/>
      <c r="B14" s="177"/>
      <c r="C14" s="162" t="s">
        <v>1836</v>
      </c>
      <c r="D14" s="163"/>
      <c r="E14" s="164"/>
      <c r="F14" s="95"/>
      <c r="G14" s="97"/>
      <c r="H14" s="97"/>
      <c r="I14" s="97"/>
      <c r="J14" s="98"/>
      <c r="K14" s="92">
        <f t="shared" si="0"/>
        <v>0</v>
      </c>
      <c r="L14" s="93" t="str">
        <f>IF($D14="","",VLOOKUP($D14,[1]Mercuriale!$A$1:$D$65541,4,0))</f>
        <v/>
      </c>
      <c r="M14" s="94" t="str">
        <f t="shared" si="1"/>
        <v/>
      </c>
    </row>
    <row r="15" spans="1:24" ht="18" thickTop="1" thickBot="1" x14ac:dyDescent="0.35">
      <c r="A15" s="176"/>
      <c r="B15" s="177"/>
      <c r="C15" s="86" t="str">
        <f>IF($D15="","",VLOOKUP($D15,[1]Mercuriale!$A$1:$D$65541,2,0))</f>
        <v/>
      </c>
      <c r="D15" s="87"/>
      <c r="E15" s="88" t="str">
        <f>IF(D15="","",VLOOKUP(D15,[1]Mercuriale!$A$1:$D$65541,3,0))</f>
        <v/>
      </c>
      <c r="F15" s="95"/>
      <c r="G15" s="97"/>
      <c r="H15" s="97"/>
      <c r="I15" s="97"/>
      <c r="J15" s="98"/>
      <c r="K15" s="92">
        <f t="shared" si="0"/>
        <v>0</v>
      </c>
      <c r="L15" s="93" t="str">
        <f>IF($D15="","",VLOOKUP($D15,[1]Mercuriale!$A$1:$D$65541,4,0))</f>
        <v/>
      </c>
      <c r="M15" s="94" t="str">
        <f t="shared" si="1"/>
        <v/>
      </c>
    </row>
    <row r="16" spans="1:24" ht="24.75" thickTop="1" thickBot="1" x14ac:dyDescent="0.35">
      <c r="A16" s="176"/>
      <c r="B16" s="177"/>
      <c r="C16" s="86" t="str">
        <f>IF($D16="","",VLOOKUP($D16,[1]Mercuriale!$A$1:$D$65541,2,0))</f>
        <v/>
      </c>
      <c r="D16" s="87"/>
      <c r="E16" s="88" t="str">
        <f>IF(D16="","",VLOOKUP(D16,[1]Mercuriale!$A$1:$D$65541,3,0))</f>
        <v/>
      </c>
      <c r="F16" s="95"/>
      <c r="G16" s="96"/>
      <c r="H16" s="97"/>
      <c r="I16" s="97"/>
      <c r="J16" s="98"/>
      <c r="K16" s="92">
        <f t="shared" si="0"/>
        <v>0</v>
      </c>
      <c r="L16" s="93" t="str">
        <f>IF($D16="","",VLOOKUP($D16,[1]Mercuriale!$A$1:$D$65541,4,0))</f>
        <v/>
      </c>
      <c r="M16" s="94" t="str">
        <f t="shared" si="1"/>
        <v/>
      </c>
      <c r="P16" s="159" t="s">
        <v>1837</v>
      </c>
      <c r="Q16" s="160"/>
      <c r="R16" s="160"/>
      <c r="S16" s="160"/>
      <c r="T16" s="160"/>
      <c r="U16" s="160"/>
      <c r="V16" s="160"/>
      <c r="W16" s="160"/>
      <c r="X16" s="161"/>
    </row>
    <row r="17" spans="1:20" ht="18" thickTop="1" thickBot="1" x14ac:dyDescent="0.35">
      <c r="A17" s="176"/>
      <c r="B17" s="177"/>
      <c r="C17" s="86" t="str">
        <f>IF($D17="","",VLOOKUP($D17,[1]Mercuriale!$A$1:$D$65541,2,0))</f>
        <v/>
      </c>
      <c r="D17" s="87"/>
      <c r="E17" s="88" t="str">
        <f>IF(D17="","",VLOOKUP(D17,[1]Mercuriale!$A$1:$D$65541,3,0))</f>
        <v/>
      </c>
      <c r="F17" s="95"/>
      <c r="G17" s="97"/>
      <c r="H17" s="100"/>
      <c r="I17" s="97"/>
      <c r="J17" s="98"/>
      <c r="K17" s="101">
        <f t="shared" si="0"/>
        <v>0</v>
      </c>
      <c r="L17" s="93" t="str">
        <f>IF($D17="","",VLOOKUP($D17,[1]Mercuriale!$A$1:$D$65541,4,0))</f>
        <v/>
      </c>
      <c r="M17" s="94" t="str">
        <f t="shared" si="1"/>
        <v/>
      </c>
    </row>
    <row r="18" spans="1:20" ht="18" customHeight="1" thickTop="1" thickBot="1" x14ac:dyDescent="0.35">
      <c r="A18" s="176"/>
      <c r="B18" s="177"/>
      <c r="C18" s="86" t="str">
        <f>IF($D18="","",VLOOKUP($D18,[1]Mercuriale!$A$1:$D$65541,2,0))</f>
        <v/>
      </c>
      <c r="D18" s="87"/>
      <c r="E18" s="88" t="str">
        <f>IF(D18="","",VLOOKUP(D18,[1]Mercuriale!$A$1:$D$65541,3,0))</f>
        <v/>
      </c>
      <c r="F18" s="95"/>
      <c r="G18" s="97"/>
      <c r="H18" s="97"/>
      <c r="I18" s="97"/>
      <c r="J18" s="98"/>
      <c r="K18" s="92">
        <f t="shared" si="0"/>
        <v>0</v>
      </c>
      <c r="L18" s="93" t="str">
        <f>IF($D18="","",VLOOKUP($D18,[1]Mercuriale!$A$1:$D$65541,4,0))</f>
        <v/>
      </c>
      <c r="M18" s="94" t="str">
        <f t="shared" si="1"/>
        <v/>
      </c>
    </row>
    <row r="19" spans="1:20" ht="18" customHeight="1" thickTop="1" thickBot="1" x14ac:dyDescent="0.25">
      <c r="A19" s="176"/>
      <c r="B19" s="177"/>
      <c r="C19" s="162" t="s">
        <v>1838</v>
      </c>
      <c r="D19" s="163"/>
      <c r="E19" s="164"/>
      <c r="F19" s="95"/>
      <c r="G19" s="97"/>
      <c r="H19" s="97"/>
      <c r="I19" s="97"/>
      <c r="J19" s="98"/>
      <c r="K19" s="92">
        <f t="shared" si="0"/>
        <v>0</v>
      </c>
      <c r="L19" s="93" t="str">
        <f>IF($D19="","",VLOOKUP($D19,[1]Mercuriale!$A$1:$D$65541,4,0))</f>
        <v/>
      </c>
      <c r="M19" s="94" t="str">
        <f t="shared" si="1"/>
        <v/>
      </c>
      <c r="O19" s="159" t="s">
        <v>1839</v>
      </c>
      <c r="P19" s="160"/>
      <c r="Q19" s="160"/>
      <c r="R19" s="160"/>
      <c r="S19" s="160"/>
      <c r="T19" s="161"/>
    </row>
    <row r="20" spans="1:20" ht="18" thickTop="1" thickBot="1" x14ac:dyDescent="0.35">
      <c r="A20" s="176"/>
      <c r="B20" s="177"/>
      <c r="C20" s="86" t="str">
        <f>IF($D20="","",VLOOKUP($D20,[1]Mercuriale!$A$1:$D$65541,2,0))</f>
        <v/>
      </c>
      <c r="D20" s="87"/>
      <c r="E20" s="88" t="str">
        <f>IF(D20="","",VLOOKUP(D20,[1]Mercuriale!$A$1:$D$65541,3,0))</f>
        <v/>
      </c>
      <c r="F20" s="99"/>
      <c r="G20" s="96"/>
      <c r="H20" s="97"/>
      <c r="I20" s="97"/>
      <c r="J20" s="98"/>
      <c r="K20" s="92">
        <f t="shared" si="0"/>
        <v>0</v>
      </c>
      <c r="L20" s="93" t="str">
        <f>IF($D20="","",VLOOKUP($D20,[1]Mercuriale!$A$1:$D$65541,4,0))</f>
        <v/>
      </c>
      <c r="M20" s="94" t="str">
        <f t="shared" si="1"/>
        <v/>
      </c>
    </row>
    <row r="21" spans="1:20" ht="18" thickTop="1" thickBot="1" x14ac:dyDescent="0.35">
      <c r="A21" s="176"/>
      <c r="B21" s="177"/>
      <c r="C21" s="86" t="str">
        <f>IF($D21="","",VLOOKUP($D21,[1]Mercuriale!$A$1:$D$65541,2,0))</f>
        <v/>
      </c>
      <c r="D21" s="87"/>
      <c r="E21" s="88" t="str">
        <f>IF(D21="","",VLOOKUP(D21,[1]Mercuriale!$A$1:$D$65541,3,0))</f>
        <v/>
      </c>
      <c r="F21" s="99"/>
      <c r="G21" s="96"/>
      <c r="H21" s="97"/>
      <c r="I21" s="97"/>
      <c r="J21" s="98"/>
      <c r="K21" s="92">
        <f t="shared" si="0"/>
        <v>0</v>
      </c>
      <c r="L21" s="93" t="str">
        <f>IF($D21="","",VLOOKUP($D21,[1]Mercuriale!$A$1:$D$65541,4,0))</f>
        <v/>
      </c>
      <c r="M21" s="94" t="str">
        <f t="shared" si="1"/>
        <v/>
      </c>
    </row>
    <row r="22" spans="1:20" ht="18" thickTop="1" thickBot="1" x14ac:dyDescent="0.35">
      <c r="A22" s="176"/>
      <c r="B22" s="177"/>
      <c r="C22" s="86" t="str">
        <f>IF($D22="","",VLOOKUP($D22,[1]Mercuriale!$A$1:$D$65541,2,0))</f>
        <v/>
      </c>
      <c r="D22" s="87"/>
      <c r="E22" s="88" t="str">
        <f>IF(D22="","",VLOOKUP(D22,[1]Mercuriale!$A$1:$D$65541,3,0))</f>
        <v/>
      </c>
      <c r="F22" s="99"/>
      <c r="G22" s="96"/>
      <c r="H22" s="97"/>
      <c r="I22" s="97"/>
      <c r="J22" s="98"/>
      <c r="K22" s="92">
        <f t="shared" si="0"/>
        <v>0</v>
      </c>
      <c r="L22" s="93" t="str">
        <f>IF($D22="","",VLOOKUP($D22,[1]Mercuriale!$A$1:$D$65541,4,0))</f>
        <v/>
      </c>
      <c r="M22" s="94" t="str">
        <f t="shared" si="1"/>
        <v/>
      </c>
    </row>
    <row r="23" spans="1:20" ht="18" thickTop="1" thickBot="1" x14ac:dyDescent="0.35">
      <c r="A23" s="176"/>
      <c r="B23" s="177"/>
      <c r="C23" s="86" t="str">
        <f>IF($D23="","",VLOOKUP($D23,[1]Mercuriale!$A$1:$D$65541,2,0))</f>
        <v/>
      </c>
      <c r="D23" s="87"/>
      <c r="E23" s="88" t="str">
        <f>IF(D23="","",VLOOKUP(D23,[1]Mercuriale!$A$1:$D$65541,3,0))</f>
        <v/>
      </c>
      <c r="F23" s="99"/>
      <c r="G23" s="96"/>
      <c r="H23" s="97"/>
      <c r="I23" s="96"/>
      <c r="J23" s="98"/>
      <c r="K23" s="92">
        <f t="shared" si="0"/>
        <v>0</v>
      </c>
      <c r="L23" s="93" t="str">
        <f>IF($D23="","",VLOOKUP($D23,[1]Mercuriale!$A$1:$D$65541,4,0))</f>
        <v/>
      </c>
      <c r="M23" s="94" t="str">
        <f t="shared" si="1"/>
        <v/>
      </c>
    </row>
    <row r="24" spans="1:20" ht="18" thickTop="1" thickBot="1" x14ac:dyDescent="0.35">
      <c r="A24" s="176"/>
      <c r="B24" s="177"/>
      <c r="C24" s="86" t="str">
        <f>IF($D24="","",VLOOKUP($D24,[1]Mercuriale!$A$1:$D$65541,2,0))</f>
        <v/>
      </c>
      <c r="D24" s="87"/>
      <c r="E24" s="88" t="str">
        <f>IF(D24="","",VLOOKUP(D24,[1]Mercuriale!$A$1:$D$65541,3,0))</f>
        <v/>
      </c>
      <c r="F24" s="95"/>
      <c r="G24" s="97"/>
      <c r="H24" s="97"/>
      <c r="I24" s="96"/>
      <c r="J24" s="98"/>
      <c r="K24" s="92">
        <f t="shared" si="0"/>
        <v>0</v>
      </c>
      <c r="L24" s="93" t="str">
        <f>IF($D24="","",VLOOKUP($D24,[1]Mercuriale!$A$1:$D$65541,4,0))</f>
        <v/>
      </c>
      <c r="M24" s="94" t="str">
        <f t="shared" si="1"/>
        <v/>
      </c>
    </row>
    <row r="25" spans="1:20" ht="18" thickTop="1" thickBot="1" x14ac:dyDescent="0.35">
      <c r="A25" s="176"/>
      <c r="B25" s="177"/>
      <c r="C25" s="86" t="str">
        <f>IF($D25="","",VLOOKUP($D25,[1]Mercuriale!$A$1:$D$65541,2,0))</f>
        <v/>
      </c>
      <c r="D25" s="87"/>
      <c r="E25" s="88" t="str">
        <f>IF(D25="","",VLOOKUP(D25,[1]Mercuriale!$A$1:$D$65541,3,0))</f>
        <v/>
      </c>
      <c r="F25" s="102"/>
      <c r="G25" s="97"/>
      <c r="H25" s="97"/>
      <c r="I25" s="97"/>
      <c r="J25" s="98"/>
      <c r="K25" s="92">
        <f t="shared" si="0"/>
        <v>0</v>
      </c>
      <c r="L25" s="93" t="str">
        <f>IF($D25="","",VLOOKUP($D25,[1]Mercuriale!$A$1:$D$65541,4,0))</f>
        <v/>
      </c>
      <c r="M25" s="94" t="str">
        <f t="shared" si="1"/>
        <v/>
      </c>
    </row>
    <row r="26" spans="1:20" ht="18" thickTop="1" thickBot="1" x14ac:dyDescent="0.35">
      <c r="A26" s="176"/>
      <c r="B26" s="177"/>
      <c r="C26" s="86" t="str">
        <f>IF($D26="","",VLOOKUP($D26,[1]Mercuriale!$A$1:$D$65541,2,0))</f>
        <v/>
      </c>
      <c r="D26" s="87"/>
      <c r="E26" s="88" t="str">
        <f>IF(D26="","",VLOOKUP(D26,[1]Mercuriale!$A$1:$D$65541,3,0))</f>
        <v/>
      </c>
      <c r="F26" s="95"/>
      <c r="G26" s="97"/>
      <c r="H26" s="97"/>
      <c r="I26" s="97"/>
      <c r="J26" s="98"/>
      <c r="K26" s="92">
        <f t="shared" si="0"/>
        <v>0</v>
      </c>
      <c r="L26" s="93" t="str">
        <f>IF($D26="","",VLOOKUP($D26,[1]Mercuriale!$A$1:$D$65541,4,0))</f>
        <v/>
      </c>
      <c r="M26" s="94" t="str">
        <f t="shared" si="1"/>
        <v/>
      </c>
    </row>
    <row r="27" spans="1:20" ht="18" customHeight="1" thickTop="1" thickBot="1" x14ac:dyDescent="0.25">
      <c r="A27" s="176"/>
      <c r="B27" s="177"/>
      <c r="C27" s="162" t="s">
        <v>1840</v>
      </c>
      <c r="D27" s="163"/>
      <c r="E27" s="164"/>
      <c r="F27" s="95"/>
      <c r="G27" s="97"/>
      <c r="H27" s="97"/>
      <c r="I27" s="97"/>
      <c r="J27" s="98"/>
      <c r="K27" s="92">
        <f t="shared" si="0"/>
        <v>0</v>
      </c>
      <c r="L27" s="93" t="str">
        <f>IF($D27="","",VLOOKUP($D27,[1]Mercuriale!$A$1:$D$65541,4,0))</f>
        <v/>
      </c>
      <c r="M27" s="94" t="str">
        <f t="shared" si="1"/>
        <v/>
      </c>
    </row>
    <row r="28" spans="1:20" ht="18" thickTop="1" thickBot="1" x14ac:dyDescent="0.35">
      <c r="A28" s="176"/>
      <c r="B28" s="177"/>
      <c r="C28" s="86" t="str">
        <f>IF($D28="","",VLOOKUP($D28,[1]Mercuriale!$A$1:$D$65541,2,0))</f>
        <v/>
      </c>
      <c r="D28" s="87"/>
      <c r="E28" s="88" t="str">
        <f>IF(D28="","",VLOOKUP(D28,[1]Mercuriale!$A$1:$D$65541,3,0))</f>
        <v/>
      </c>
      <c r="F28" s="95"/>
      <c r="G28" s="96"/>
      <c r="H28" s="96"/>
      <c r="I28" s="96"/>
      <c r="J28" s="98"/>
      <c r="K28" s="92">
        <f t="shared" si="0"/>
        <v>0</v>
      </c>
      <c r="L28" s="93" t="str">
        <f>IF($D28="","",VLOOKUP($D28,[1]Mercuriale!$A$1:$D$65541,4,0))</f>
        <v/>
      </c>
      <c r="M28" s="94" t="str">
        <f t="shared" si="1"/>
        <v/>
      </c>
    </row>
    <row r="29" spans="1:20" ht="18" thickTop="1" thickBot="1" x14ac:dyDescent="0.35">
      <c r="A29" s="176"/>
      <c r="B29" s="177"/>
      <c r="C29" s="86" t="str">
        <f>IF($D29="","",VLOOKUP($D29,[1]Mercuriale!$A$1:$D$65541,2,0))</f>
        <v/>
      </c>
      <c r="D29" s="87"/>
      <c r="E29" s="88" t="str">
        <f>IF(D29="","",VLOOKUP(D29,[1]Mercuriale!$A$1:$D$65541,3,0))</f>
        <v/>
      </c>
      <c r="F29" s="99"/>
      <c r="G29" s="96"/>
      <c r="H29" s="96"/>
      <c r="I29" s="96"/>
      <c r="J29" s="98"/>
      <c r="K29" s="92">
        <f t="shared" si="0"/>
        <v>0</v>
      </c>
      <c r="L29" s="93" t="str">
        <f>IF($D29="","",VLOOKUP($D29,[1]Mercuriale!$A$1:$D$65541,4,0))</f>
        <v/>
      </c>
      <c r="M29" s="94" t="str">
        <f t="shared" si="1"/>
        <v/>
      </c>
    </row>
    <row r="30" spans="1:20" ht="18" thickTop="1" thickBot="1" x14ac:dyDescent="0.35">
      <c r="A30" s="176"/>
      <c r="B30" s="177"/>
      <c r="C30" s="86" t="str">
        <f>IF($D30="","",VLOOKUP($D30,[1]Mercuriale!$A$1:$D$65541,2,0))</f>
        <v/>
      </c>
      <c r="D30" s="87"/>
      <c r="E30" s="88" t="str">
        <f>IF(D30="","",VLOOKUP(D30,[1]Mercuriale!$A$1:$D$65541,3,0))</f>
        <v/>
      </c>
      <c r="F30" s="99"/>
      <c r="G30" s="97"/>
      <c r="H30" s="97"/>
      <c r="I30" s="97"/>
      <c r="J30" s="98"/>
      <c r="K30" s="92">
        <f t="shared" si="0"/>
        <v>0</v>
      </c>
      <c r="L30" s="93" t="str">
        <f>IF($D30="","",VLOOKUP($D30,[1]Mercuriale!$A$1:$D$65541,4,0))</f>
        <v/>
      </c>
      <c r="M30" s="94" t="str">
        <f t="shared" si="1"/>
        <v/>
      </c>
    </row>
    <row r="31" spans="1:20" ht="18" thickTop="1" thickBot="1" x14ac:dyDescent="0.35">
      <c r="A31" s="176"/>
      <c r="B31" s="177"/>
      <c r="C31" s="86" t="str">
        <f>IF($D31="","",VLOOKUP($D31,[1]Mercuriale!$A$1:$D$65541,2,0))</f>
        <v/>
      </c>
      <c r="D31" s="87"/>
      <c r="E31" s="88" t="str">
        <f>IF(D31="","",VLOOKUP(D31,[1]Mercuriale!$A$1:$D$65541,3,0))</f>
        <v/>
      </c>
      <c r="F31" s="99"/>
      <c r="G31" s="97"/>
      <c r="H31" s="97"/>
      <c r="I31" s="97"/>
      <c r="J31" s="98"/>
      <c r="K31" s="92">
        <f t="shared" si="0"/>
        <v>0</v>
      </c>
      <c r="L31" s="93" t="str">
        <f>IF($D31="","",VLOOKUP($D31,[1]Mercuriale!$A$1:$D$65541,4,0))</f>
        <v/>
      </c>
      <c r="M31" s="94" t="str">
        <f t="shared" si="1"/>
        <v/>
      </c>
    </row>
    <row r="32" spans="1:20" ht="18" thickTop="1" thickBot="1" x14ac:dyDescent="0.35">
      <c r="A32" s="176"/>
      <c r="B32" s="177"/>
      <c r="C32" s="86" t="str">
        <f>IF($D32="","",VLOOKUP($D32,[1]Mercuriale!$A$1:$D$65541,2,0))</f>
        <v/>
      </c>
      <c r="D32" s="87"/>
      <c r="E32" s="88" t="str">
        <f>IF(D32="","",VLOOKUP(D32,[1]Mercuriale!$A$1:$D$65541,3,0))</f>
        <v/>
      </c>
      <c r="F32" s="95"/>
      <c r="G32" s="97"/>
      <c r="H32" s="97"/>
      <c r="I32" s="97"/>
      <c r="J32" s="98"/>
      <c r="K32" s="92">
        <f t="shared" si="0"/>
        <v>0</v>
      </c>
      <c r="L32" s="93" t="str">
        <f>IF($D32="","",VLOOKUP($D32,[1]Mercuriale!$A$1:$D$65541,4,0))</f>
        <v/>
      </c>
      <c r="M32" s="94" t="str">
        <f t="shared" si="1"/>
        <v/>
      </c>
    </row>
    <row r="33" spans="1:13" ht="18" customHeight="1" thickTop="1" thickBot="1" x14ac:dyDescent="0.25">
      <c r="A33" s="176"/>
      <c r="B33" s="177"/>
      <c r="C33" s="162" t="s">
        <v>64</v>
      </c>
      <c r="D33" s="163"/>
      <c r="E33" s="164"/>
      <c r="F33" s="95"/>
      <c r="G33" s="97"/>
      <c r="H33" s="97"/>
      <c r="I33" s="97"/>
      <c r="J33" s="98"/>
      <c r="K33" s="92">
        <f t="shared" si="0"/>
        <v>0</v>
      </c>
      <c r="L33" s="93" t="str">
        <f>IF($D33="","",VLOOKUP($D33,[1]Mercuriale!$A$1:$D$65541,4,0))</f>
        <v/>
      </c>
      <c r="M33" s="94" t="str">
        <f t="shared" si="1"/>
        <v/>
      </c>
    </row>
    <row r="34" spans="1:13" ht="18" thickTop="1" thickBot="1" x14ac:dyDescent="0.35">
      <c r="A34" s="176"/>
      <c r="B34" s="177"/>
      <c r="C34" s="86" t="str">
        <f>IF($D34="","",VLOOKUP($D34,[1]Mercuriale!$A$1:$D$65541,2,0))</f>
        <v/>
      </c>
      <c r="D34" s="87"/>
      <c r="E34" s="88" t="str">
        <f>IF(D34="","",VLOOKUP(D34,[1]Mercuriale!$A$1:$D$65541,3,0))</f>
        <v/>
      </c>
      <c r="F34" s="95"/>
      <c r="G34" s="97"/>
      <c r="H34" s="103"/>
      <c r="I34" s="97"/>
      <c r="J34" s="98"/>
      <c r="K34" s="92">
        <f t="shared" si="0"/>
        <v>0</v>
      </c>
      <c r="L34" s="93" t="str">
        <f>IF($D34="","",VLOOKUP($D34,[1]Mercuriale!$A$1:$D$65541,4,0))</f>
        <v/>
      </c>
      <c r="M34" s="94" t="str">
        <f t="shared" si="1"/>
        <v/>
      </c>
    </row>
    <row r="35" spans="1:13" ht="18" thickTop="1" thickBot="1" x14ac:dyDescent="0.35">
      <c r="A35" s="176"/>
      <c r="B35" s="177"/>
      <c r="C35" s="86" t="str">
        <f>IF($D35="","",VLOOKUP($D35,[1]Mercuriale!$A$1:$D$65541,2,0))</f>
        <v/>
      </c>
      <c r="D35" s="87"/>
      <c r="E35" s="88" t="str">
        <f>IF(D35="","",VLOOKUP(D35,[1]Mercuriale!$A$1:$D$65541,3,0))</f>
        <v/>
      </c>
      <c r="F35" s="95"/>
      <c r="G35" s="97"/>
      <c r="H35" s="97"/>
      <c r="I35" s="97"/>
      <c r="J35" s="98"/>
      <c r="K35" s="92">
        <f t="shared" si="0"/>
        <v>0</v>
      </c>
      <c r="L35" s="93" t="str">
        <f>IF($D35="","",VLOOKUP($D35,[1]Mercuriale!$A$1:$D$65541,4,0))</f>
        <v/>
      </c>
      <c r="M35" s="94" t="str">
        <f t="shared" si="1"/>
        <v/>
      </c>
    </row>
    <row r="36" spans="1:13" ht="18" thickTop="1" thickBot="1" x14ac:dyDescent="0.35">
      <c r="A36" s="176"/>
      <c r="B36" s="177"/>
      <c r="C36" s="86" t="str">
        <f>IF($D36="","",VLOOKUP($D36,[1]Mercuriale!$A$1:$D$65541,2,0))</f>
        <v/>
      </c>
      <c r="D36" s="87"/>
      <c r="E36" s="88" t="str">
        <f>IF(D36="","",VLOOKUP(D36,[1]Mercuriale!$A$1:$D$65541,3,0))</f>
        <v/>
      </c>
      <c r="F36" s="95"/>
      <c r="G36" s="97"/>
      <c r="H36" s="97"/>
      <c r="I36" s="97"/>
      <c r="J36" s="98"/>
      <c r="K36" s="92">
        <f t="shared" si="0"/>
        <v>0</v>
      </c>
      <c r="L36" s="93" t="str">
        <f>IF($D36="","",VLOOKUP($D36,[1]Mercuriale!$A$1:$D$65541,4,0))</f>
        <v/>
      </c>
      <c r="M36" s="94" t="str">
        <f t="shared" si="1"/>
        <v/>
      </c>
    </row>
    <row r="37" spans="1:13" ht="18" thickTop="1" thickBot="1" x14ac:dyDescent="0.35">
      <c r="A37" s="176"/>
      <c r="B37" s="177"/>
      <c r="C37" s="86"/>
      <c r="D37" s="87"/>
      <c r="E37" s="88"/>
      <c r="F37" s="95"/>
      <c r="G37" s="97"/>
      <c r="H37" s="97"/>
      <c r="I37" s="97"/>
      <c r="J37" s="98"/>
      <c r="K37" s="92">
        <f t="shared" si="0"/>
        <v>0</v>
      </c>
      <c r="L37" s="93"/>
      <c r="M37" s="94" t="str">
        <f t="shared" si="1"/>
        <v/>
      </c>
    </row>
    <row r="38" spans="1:13" ht="18" thickTop="1" thickBot="1" x14ac:dyDescent="0.35">
      <c r="A38" s="176"/>
      <c r="B38" s="177"/>
      <c r="C38" s="86"/>
      <c r="D38" s="87"/>
      <c r="E38" s="88"/>
      <c r="F38" s="95"/>
      <c r="G38" s="97"/>
      <c r="H38" s="97"/>
      <c r="I38" s="97"/>
      <c r="J38" s="98"/>
      <c r="K38" s="92"/>
      <c r="L38" s="93"/>
      <c r="M38" s="94"/>
    </row>
    <row r="39" spans="1:13" ht="18" thickTop="1" thickBot="1" x14ac:dyDescent="0.35">
      <c r="A39" s="176"/>
      <c r="B39" s="177"/>
      <c r="C39" s="86"/>
      <c r="D39" s="87"/>
      <c r="E39" s="88"/>
      <c r="F39" s="95"/>
      <c r="G39" s="97"/>
      <c r="H39" s="97"/>
      <c r="I39" s="97"/>
      <c r="J39" s="98"/>
      <c r="K39" s="92"/>
      <c r="L39" s="93"/>
      <c r="M39" s="94"/>
    </row>
    <row r="40" spans="1:13" ht="18" thickTop="1" thickBot="1" x14ac:dyDescent="0.35">
      <c r="A40" s="176"/>
      <c r="B40" s="177"/>
      <c r="C40" s="86"/>
      <c r="D40" s="87"/>
      <c r="E40" s="88"/>
      <c r="F40" s="95"/>
      <c r="G40" s="97"/>
      <c r="H40" s="97"/>
      <c r="I40" s="97"/>
      <c r="J40" s="98"/>
      <c r="K40" s="92"/>
      <c r="L40" s="93"/>
      <c r="M40" s="94"/>
    </row>
    <row r="41" spans="1:13" ht="18" thickTop="1" thickBot="1" x14ac:dyDescent="0.35">
      <c r="A41" s="176"/>
      <c r="B41" s="177"/>
      <c r="C41" s="86" t="str">
        <f>IF($D41="","",VLOOKUP($D41,[1]Mercuriale!$A$1:$D$65541,2,0))</f>
        <v/>
      </c>
      <c r="D41" s="87"/>
      <c r="E41" s="88" t="str">
        <f>IF(D41="","",VLOOKUP(D41,[1]Mercuriale!$A$1:$D$65541,3,0))</f>
        <v/>
      </c>
      <c r="F41" s="95"/>
      <c r="G41" s="97"/>
      <c r="H41" s="97"/>
      <c r="I41" s="97"/>
      <c r="J41" s="98"/>
      <c r="K41" s="92">
        <f t="shared" si="0"/>
        <v>0</v>
      </c>
      <c r="L41" s="93" t="str">
        <f>IF($D41="","",VLOOKUP($D41,[1]Mercuriale!$A$1:$D$65541,4,0))</f>
        <v/>
      </c>
      <c r="M41" s="94" t="str">
        <f t="shared" si="1"/>
        <v/>
      </c>
    </row>
    <row r="42" spans="1:13" ht="18" thickTop="1" thickBot="1" x14ac:dyDescent="0.35">
      <c r="A42" s="178"/>
      <c r="B42" s="179"/>
      <c r="C42" s="104" t="str">
        <f>IF($D42="","",VLOOKUP($D42,[1]Mercuriale!$A$1:$D$65541,2,0))</f>
        <v/>
      </c>
      <c r="D42" s="105"/>
      <c r="E42" s="106" t="str">
        <f>IF(D42="","",VLOOKUP(D42,[1]Mercuriale!$A$1:$D$65541,3,0))</f>
        <v/>
      </c>
      <c r="F42" s="107"/>
      <c r="G42" s="108"/>
      <c r="H42" s="108"/>
      <c r="I42" s="108"/>
      <c r="J42" s="109"/>
      <c r="K42" s="92">
        <f t="shared" si="0"/>
        <v>0</v>
      </c>
      <c r="L42" s="93" t="str">
        <f>IF($D42="","",VLOOKUP($D42,[1]Mercuriale!$A$1:$D$65541,4,0))</f>
        <v/>
      </c>
      <c r="M42" s="94" t="str">
        <f t="shared" si="1"/>
        <v/>
      </c>
    </row>
    <row r="43" spans="1:13" x14ac:dyDescent="0.25">
      <c r="A43" s="110"/>
      <c r="B43" s="111"/>
      <c r="C43" s="111"/>
      <c r="D43" s="111"/>
      <c r="E43" s="112"/>
      <c r="F43" s="111"/>
      <c r="G43" s="111"/>
      <c r="H43" s="111"/>
      <c r="I43" s="111"/>
      <c r="J43" s="113"/>
      <c r="K43" s="165" t="s">
        <v>13</v>
      </c>
      <c r="L43" s="166"/>
      <c r="M43" s="114">
        <f>SUM(M8:M42)</f>
        <v>9.41</v>
      </c>
    </row>
    <row r="44" spans="1:13" x14ac:dyDescent="0.25">
      <c r="A44" s="115"/>
      <c r="B44" s="2"/>
      <c r="C44" s="2"/>
      <c r="D44" s="2"/>
      <c r="E44" s="8"/>
      <c r="F44" s="2"/>
      <c r="G44" s="2"/>
      <c r="H44" s="2"/>
      <c r="I44" s="2"/>
      <c r="J44" s="116"/>
      <c r="K44" s="167" t="s">
        <v>1841</v>
      </c>
      <c r="L44" s="168"/>
      <c r="M44" s="117">
        <f>M43*5%</f>
        <v>0.47050000000000003</v>
      </c>
    </row>
    <row r="45" spans="1:13" x14ac:dyDescent="0.25">
      <c r="A45" s="115"/>
      <c r="B45" s="2"/>
      <c r="C45" s="2"/>
      <c r="D45" s="2"/>
      <c r="E45" s="8"/>
      <c r="F45" s="2"/>
      <c r="G45" s="2"/>
      <c r="H45" s="2"/>
      <c r="I45" s="2"/>
      <c r="J45" s="116"/>
      <c r="K45" s="167" t="s">
        <v>15</v>
      </c>
      <c r="L45" s="168"/>
      <c r="M45" s="117">
        <f>M43+M44</f>
        <v>9.8804999999999996</v>
      </c>
    </row>
    <row r="46" spans="1:13" x14ac:dyDescent="0.25">
      <c r="A46" s="115"/>
      <c r="B46" s="2"/>
      <c r="C46" s="2"/>
      <c r="D46" s="2"/>
      <c r="E46" s="8"/>
      <c r="F46" s="2"/>
      <c r="G46" s="2"/>
      <c r="H46" s="2"/>
      <c r="I46" s="2"/>
      <c r="J46" s="116"/>
      <c r="K46" s="167" t="s">
        <v>16</v>
      </c>
      <c r="L46" s="168"/>
      <c r="M46" s="117">
        <f>M45/M4</f>
        <v>0.98804999999999998</v>
      </c>
    </row>
    <row r="47" spans="1:13" ht="16.5" thickBot="1" x14ac:dyDescent="0.3">
      <c r="A47" s="115"/>
      <c r="B47" s="2"/>
      <c r="C47" s="2"/>
      <c r="D47" s="2"/>
      <c r="E47" s="8"/>
      <c r="F47" s="2"/>
      <c r="G47" s="2"/>
      <c r="H47" s="2"/>
      <c r="I47" s="2"/>
      <c r="J47" s="116"/>
      <c r="K47" s="157" t="s">
        <v>17</v>
      </c>
      <c r="L47" s="158"/>
      <c r="M47" s="118">
        <v>2.5</v>
      </c>
    </row>
    <row r="48" spans="1:13" x14ac:dyDescent="0.25">
      <c r="A48" s="115"/>
      <c r="B48" s="2"/>
      <c r="C48" s="2"/>
      <c r="D48" s="2"/>
      <c r="E48" s="8"/>
      <c r="F48" s="2"/>
      <c r="G48" s="2"/>
      <c r="H48" s="2"/>
      <c r="I48" s="2"/>
      <c r="J48" s="116"/>
      <c r="K48" s="165" t="s">
        <v>20</v>
      </c>
      <c r="L48" s="166"/>
      <c r="M48" s="114">
        <f>M46*M47</f>
        <v>2.4701249999999999</v>
      </c>
    </row>
    <row r="49" spans="1:13" ht="16.5" thickBot="1" x14ac:dyDescent="0.3">
      <c r="A49" s="119"/>
      <c r="B49" s="120"/>
      <c r="C49" s="120"/>
      <c r="D49" s="120"/>
      <c r="E49" s="121"/>
      <c r="F49" s="120"/>
      <c r="G49" s="120"/>
      <c r="H49" s="120"/>
      <c r="I49" s="120"/>
      <c r="J49" s="122"/>
      <c r="K49" s="157" t="s">
        <v>1842</v>
      </c>
      <c r="L49" s="158"/>
      <c r="M49" s="123">
        <f>M48*1.2</f>
        <v>2.9641499999999996</v>
      </c>
    </row>
  </sheetData>
  <mergeCells count="25">
    <mergeCell ref="A1:D1"/>
    <mergeCell ref="E1:L1"/>
    <mergeCell ref="A2:D3"/>
    <mergeCell ref="B4:K4"/>
    <mergeCell ref="A5:G5"/>
    <mergeCell ref="H5:M5"/>
    <mergeCell ref="A6:B6"/>
    <mergeCell ref="C6:E6"/>
    <mergeCell ref="F6:J6"/>
    <mergeCell ref="K6:M6"/>
    <mergeCell ref="A7:B42"/>
    <mergeCell ref="C8:E8"/>
    <mergeCell ref="C14:E14"/>
    <mergeCell ref="K49:L49"/>
    <mergeCell ref="P16:X16"/>
    <mergeCell ref="C19:E19"/>
    <mergeCell ref="O19:T19"/>
    <mergeCell ref="C27:E27"/>
    <mergeCell ref="C33:E33"/>
    <mergeCell ref="K43:L43"/>
    <mergeCell ref="K44:L44"/>
    <mergeCell ref="K45:L45"/>
    <mergeCell ref="K46:L46"/>
    <mergeCell ref="K47:L47"/>
    <mergeCell ref="K48:L48"/>
  </mergeCells>
  <dataValidations count="1">
    <dataValidation type="list" allowBlank="1" showInputMessage="1" showErrorMessage="1" sqref="D9:D13 D15:D18 D20:D26 D28:D32 D34:D42">
      <formula1>IF(D9&lt;&gt;"",OFFSET(f_mercuriale,MATCH(D9&amp;"*",f_mercuriale,0)-1,,COUNTIF(f_mercuriale,D9&amp;"*"),1),f_mercuriale)</formula1>
    </dataValidation>
  </dataValidations>
  <printOptions horizontalCentered="1"/>
  <pageMargins left="0.27559055118110237" right="0.27559055118110237" top="0.59055118110236227" bottom="0.59055118110236227" header="0.51181102362204722" footer="0.5118110236220472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M44"/>
  <sheetViews>
    <sheetView showGridLines="0" showZeros="0" tabSelected="1" zoomScaleNormal="100" workbookViewId="0">
      <selection activeCell="H7" sqref="H7"/>
    </sheetView>
  </sheetViews>
  <sheetFormatPr baseColWidth="10" defaultRowHeight="15.75" x14ac:dyDescent="0.25"/>
  <cols>
    <col min="1" max="1" width="9.140625" customWidth="1"/>
    <col min="2" max="2" width="18.85546875" customWidth="1"/>
    <col min="3" max="3" width="11.28515625" customWidth="1"/>
    <col min="4" max="4" width="16.28515625" customWidth="1"/>
    <col min="5" max="5" width="6.85546875" style="11" customWidth="1"/>
    <col min="6" max="6" width="5.140625" customWidth="1"/>
    <col min="7" max="7" width="5.28515625" customWidth="1"/>
    <col min="8" max="8" width="5.140625" customWidth="1"/>
    <col min="9" max="9" width="4.5703125" customWidth="1"/>
    <col min="10" max="10" width="5" customWidth="1"/>
    <col min="11" max="11" width="6.140625" customWidth="1"/>
    <col min="12" max="12" width="9.140625" customWidth="1"/>
    <col min="13" max="13" width="9.5703125" customWidth="1"/>
  </cols>
  <sheetData>
    <row r="1" spans="1:13" ht="25.5" customHeight="1" thickTop="1" x14ac:dyDescent="0.2">
      <c r="A1" s="138" t="s">
        <v>21</v>
      </c>
      <c r="B1" s="139"/>
      <c r="C1" s="139"/>
      <c r="D1" s="140"/>
      <c r="E1" s="141" t="s">
        <v>22</v>
      </c>
      <c r="F1" s="142"/>
      <c r="G1" s="142"/>
      <c r="H1" s="142"/>
      <c r="I1" s="143"/>
      <c r="J1" s="144" t="s">
        <v>23</v>
      </c>
      <c r="K1" s="139"/>
      <c r="L1" s="139"/>
      <c r="M1" s="145"/>
    </row>
    <row r="2" spans="1:13" ht="36" customHeight="1" thickBot="1" x14ac:dyDescent="0.25">
      <c r="A2" s="15"/>
      <c r="B2" s="133"/>
      <c r="C2" s="134"/>
      <c r="D2" s="134"/>
      <c r="E2" s="134"/>
      <c r="F2" s="134"/>
      <c r="G2" s="134"/>
      <c r="H2" s="134"/>
      <c r="I2" s="134"/>
      <c r="J2" s="134"/>
      <c r="K2" s="135"/>
      <c r="L2" s="3" t="s">
        <v>0</v>
      </c>
      <c r="M2" s="16">
        <v>8</v>
      </c>
    </row>
    <row r="3" spans="1:13" ht="96" customHeight="1" thickTop="1" x14ac:dyDescent="0.2">
      <c r="A3" s="149"/>
      <c r="B3" s="150"/>
      <c r="C3" s="150"/>
      <c r="D3" s="150"/>
      <c r="E3" s="150"/>
      <c r="F3" s="150"/>
      <c r="G3" s="150"/>
      <c r="H3" s="146" t="s">
        <v>18</v>
      </c>
      <c r="I3" s="147"/>
      <c r="J3" s="147"/>
      <c r="K3" s="147"/>
      <c r="L3" s="147"/>
      <c r="M3" s="148"/>
    </row>
    <row r="4" spans="1:13" x14ac:dyDescent="0.2">
      <c r="A4" s="136" t="s">
        <v>19</v>
      </c>
      <c r="B4" s="137"/>
      <c r="C4" s="151" t="s">
        <v>1</v>
      </c>
      <c r="D4" s="152"/>
      <c r="E4" s="153"/>
      <c r="F4" s="1"/>
      <c r="G4" s="1"/>
      <c r="H4" s="1"/>
      <c r="I4" s="1"/>
      <c r="J4" s="54"/>
      <c r="K4" s="154" t="s">
        <v>4</v>
      </c>
      <c r="L4" s="155"/>
      <c r="M4" s="156"/>
    </row>
    <row r="5" spans="1:13" ht="16.5" thickBot="1" x14ac:dyDescent="0.3">
      <c r="A5" s="127"/>
      <c r="B5" s="128"/>
      <c r="C5" s="7" t="s">
        <v>24</v>
      </c>
      <c r="D5" s="7" t="s">
        <v>2</v>
      </c>
      <c r="E5" s="9" t="s">
        <v>3</v>
      </c>
      <c r="F5" s="55" t="s">
        <v>8</v>
      </c>
      <c r="G5" s="55" t="s">
        <v>9</v>
      </c>
      <c r="H5" s="55" t="s">
        <v>10</v>
      </c>
      <c r="I5" s="55" t="s">
        <v>11</v>
      </c>
      <c r="J5" s="56" t="s">
        <v>12</v>
      </c>
      <c r="K5" s="12" t="s">
        <v>5</v>
      </c>
      <c r="L5" s="13" t="s">
        <v>6</v>
      </c>
      <c r="M5" s="18" t="s">
        <v>7</v>
      </c>
    </row>
    <row r="6" spans="1:13" ht="18" thickTop="1" thickBot="1" x14ac:dyDescent="0.35">
      <c r="A6" s="129"/>
      <c r="B6" s="130"/>
      <c r="C6" s="32" t="str">
        <f>IF($D6="","",VLOOKUP($D6,MERCURIALE!$A$1:$D$65538,2,0))</f>
        <v/>
      </c>
      <c r="D6" s="33"/>
      <c r="E6" s="10" t="str">
        <f>IF(D6="","",VLOOKUP(D6,MERCURIALE!$A$1:$D$65538,3,0))</f>
        <v/>
      </c>
      <c r="F6" s="51"/>
      <c r="G6" s="52"/>
      <c r="H6" s="52"/>
      <c r="I6" s="52"/>
      <c r="J6" s="53"/>
      <c r="K6" s="29">
        <f>SUM(F6:J6)</f>
        <v>0</v>
      </c>
      <c r="L6" s="14" t="str">
        <f>IF($D6="","",VLOOKUP($D6,MERCURIALE!$A$1:$D$65538,4,0))</f>
        <v/>
      </c>
      <c r="M6" s="19" t="str">
        <f>IF(D6="","",K6*L6)</f>
        <v/>
      </c>
    </row>
    <row r="7" spans="1:13" ht="18" thickTop="1" thickBot="1" x14ac:dyDescent="0.35">
      <c r="A7" s="129"/>
      <c r="B7" s="130"/>
      <c r="C7" s="32" t="str">
        <f>IF($D7="","",VLOOKUP($D7,MERCURIALE!$A$1:$D$65538,2,0))</f>
        <v/>
      </c>
      <c r="D7" s="33"/>
      <c r="E7" s="10" t="str">
        <f>IF(D7="","",VLOOKUP(D7,MERCURIALE!$A$1:$D$65538,3,0))</f>
        <v/>
      </c>
      <c r="F7" s="30"/>
      <c r="G7" s="28"/>
      <c r="H7" s="28"/>
      <c r="I7" s="28"/>
      <c r="J7" s="31"/>
      <c r="K7" s="29">
        <f t="shared" ref="K7:K36" si="0">SUM(F7:J7)</f>
        <v>0</v>
      </c>
      <c r="L7" s="14" t="str">
        <f>IF($D7="","",VLOOKUP($D7,MERCURIALE!$A$1:$D$65538,4,0))</f>
        <v/>
      </c>
      <c r="M7" s="19" t="str">
        <f t="shared" ref="M7:M36" si="1">IF(D7="","",K7*L7)</f>
        <v/>
      </c>
    </row>
    <row r="8" spans="1:13" ht="18" thickTop="1" thickBot="1" x14ac:dyDescent="0.35">
      <c r="A8" s="129"/>
      <c r="B8" s="130"/>
      <c r="C8" s="32" t="str">
        <f>IF($D8="","",VLOOKUP($D8,MERCURIALE!$A$1:$D$65538,2,0))</f>
        <v/>
      </c>
      <c r="D8" s="33"/>
      <c r="E8" s="10" t="str">
        <f>IF(D8="","",VLOOKUP(D8,MERCURIALE!$A$1:$D$65538,3,0))</f>
        <v/>
      </c>
      <c r="F8" s="30"/>
      <c r="G8" s="28"/>
      <c r="H8" s="28"/>
      <c r="I8" s="28"/>
      <c r="J8" s="31"/>
      <c r="K8" s="29">
        <f t="shared" si="0"/>
        <v>0</v>
      </c>
      <c r="L8" s="14" t="str">
        <f>IF($D8="","",VLOOKUP($D8,MERCURIALE!$A$1:$D$65538,4,0))</f>
        <v/>
      </c>
      <c r="M8" s="19" t="str">
        <f t="shared" si="1"/>
        <v/>
      </c>
    </row>
    <row r="9" spans="1:13" ht="18" thickTop="1" thickBot="1" x14ac:dyDescent="0.35">
      <c r="A9" s="129"/>
      <c r="B9" s="130"/>
      <c r="C9" s="32" t="str">
        <f>IF($D9="","",VLOOKUP($D9,MERCURIALE!$A$1:$D$65538,2,0))</f>
        <v/>
      </c>
      <c r="D9" s="33"/>
      <c r="E9" s="10" t="str">
        <f>IF(D9="","",VLOOKUP(D9,MERCURIALE!$A$1:$D$65538,3,0))</f>
        <v/>
      </c>
      <c r="F9" s="30"/>
      <c r="G9" s="28"/>
      <c r="H9" s="28"/>
      <c r="I9" s="28"/>
      <c r="J9" s="31"/>
      <c r="K9" s="29">
        <f t="shared" si="0"/>
        <v>0</v>
      </c>
      <c r="L9" s="14" t="str">
        <f>IF($D9="","",VLOOKUP($D9,MERCURIALE!$A$1:$D$65538,4,0))</f>
        <v/>
      </c>
      <c r="M9" s="19" t="str">
        <f t="shared" si="1"/>
        <v/>
      </c>
    </row>
    <row r="10" spans="1:13" ht="18" thickTop="1" thickBot="1" x14ac:dyDescent="0.35">
      <c r="A10" s="129"/>
      <c r="B10" s="130"/>
      <c r="C10" s="32" t="str">
        <f>IF($D10="","",VLOOKUP($D10,MERCURIALE!$A$1:$D$65538,2,0))</f>
        <v/>
      </c>
      <c r="D10" s="33"/>
      <c r="E10" s="10" t="str">
        <f>IF(D10="","",VLOOKUP(D10,MERCURIALE!$A$1:$D$65538,3,0))</f>
        <v/>
      </c>
      <c r="F10" s="30"/>
      <c r="G10" s="28"/>
      <c r="H10" s="28"/>
      <c r="I10" s="28"/>
      <c r="J10" s="31"/>
      <c r="K10" s="29">
        <f t="shared" si="0"/>
        <v>0</v>
      </c>
      <c r="L10" s="14" t="str">
        <f>IF($D10="","",VLOOKUP($D10,MERCURIALE!$A$1:$D$65538,4,0))</f>
        <v/>
      </c>
      <c r="M10" s="19" t="str">
        <f t="shared" si="1"/>
        <v/>
      </c>
    </row>
    <row r="11" spans="1:13" ht="18" thickTop="1" thickBot="1" x14ac:dyDescent="0.35">
      <c r="A11" s="129"/>
      <c r="B11" s="130"/>
      <c r="C11" s="32" t="str">
        <f>IF($D11="","",VLOOKUP($D11,MERCURIALE!$A$1:$D$65538,2,0))</f>
        <v/>
      </c>
      <c r="D11" s="33"/>
      <c r="E11" s="10" t="str">
        <f>IF(D11="","",VLOOKUP(D11,MERCURIALE!$A$1:$D$65538,3,0))</f>
        <v/>
      </c>
      <c r="F11" s="30"/>
      <c r="G11" s="28"/>
      <c r="H11" s="28"/>
      <c r="I11" s="28"/>
      <c r="J11" s="31"/>
      <c r="K11" s="29">
        <f t="shared" si="0"/>
        <v>0</v>
      </c>
      <c r="L11" s="14" t="str">
        <f>IF($D11="","",VLOOKUP($D11,MERCURIALE!$A$1:$D$65538,4,0))</f>
        <v/>
      </c>
      <c r="M11" s="19" t="str">
        <f t="shared" si="1"/>
        <v/>
      </c>
    </row>
    <row r="12" spans="1:13" ht="18" thickTop="1" thickBot="1" x14ac:dyDescent="0.35">
      <c r="A12" s="129"/>
      <c r="B12" s="130"/>
      <c r="C12" s="32" t="str">
        <f>IF($D12="","",VLOOKUP($D12,MERCURIALE!$A$1:$D$65538,2,0))</f>
        <v/>
      </c>
      <c r="D12" s="33"/>
      <c r="E12" s="10" t="str">
        <f>IF(D12="","",VLOOKUP(D12,MERCURIALE!$A$1:$D$65538,3,0))</f>
        <v/>
      </c>
      <c r="F12" s="30"/>
      <c r="G12" s="28"/>
      <c r="H12" s="28"/>
      <c r="I12" s="28"/>
      <c r="J12" s="31"/>
      <c r="K12" s="29">
        <f t="shared" si="0"/>
        <v>0</v>
      </c>
      <c r="L12" s="14" t="str">
        <f>IF($D12="","",VLOOKUP($D12,MERCURIALE!$A$1:$D$65538,4,0))</f>
        <v/>
      </c>
      <c r="M12" s="19" t="str">
        <f t="shared" si="1"/>
        <v/>
      </c>
    </row>
    <row r="13" spans="1:13" ht="18" thickTop="1" thickBot="1" x14ac:dyDescent="0.35">
      <c r="A13" s="129"/>
      <c r="B13" s="130"/>
      <c r="C13" s="32" t="str">
        <f>IF($D13="","",VLOOKUP($D13,MERCURIALE!$A$1:$D$65538,2,0))</f>
        <v/>
      </c>
      <c r="D13" s="33"/>
      <c r="E13" s="10" t="str">
        <f>IF(D13="","",VLOOKUP(D13,MERCURIALE!$A$1:$D$65538,3,0))</f>
        <v/>
      </c>
      <c r="F13" s="30"/>
      <c r="G13" s="28"/>
      <c r="H13" s="28"/>
      <c r="I13" s="28"/>
      <c r="J13" s="31"/>
      <c r="K13" s="29">
        <f t="shared" si="0"/>
        <v>0</v>
      </c>
      <c r="L13" s="14" t="str">
        <f>IF($D13="","",VLOOKUP($D13,MERCURIALE!$A$1:$D$65538,4,0))</f>
        <v/>
      </c>
      <c r="M13" s="19" t="str">
        <f t="shared" si="1"/>
        <v/>
      </c>
    </row>
    <row r="14" spans="1:13" ht="18" thickTop="1" thickBot="1" x14ac:dyDescent="0.35">
      <c r="A14" s="129"/>
      <c r="B14" s="130"/>
      <c r="C14" s="32" t="str">
        <f>IF($D14="","",VLOOKUP($D14,MERCURIALE!$A$1:$D$65538,2,0))</f>
        <v/>
      </c>
      <c r="D14" s="33"/>
      <c r="E14" s="10" t="str">
        <f>IF(D14="","",VLOOKUP(D14,MERCURIALE!$A$1:$D$65538,3,0))</f>
        <v/>
      </c>
      <c r="F14" s="30"/>
      <c r="G14" s="28"/>
      <c r="H14" s="28"/>
      <c r="I14" s="28"/>
      <c r="J14" s="31"/>
      <c r="K14" s="29">
        <f t="shared" si="0"/>
        <v>0</v>
      </c>
      <c r="L14" s="14" t="str">
        <f>IF($D14="","",VLOOKUP($D14,MERCURIALE!$A$1:$D$65538,4,0))</f>
        <v/>
      </c>
      <c r="M14" s="19" t="str">
        <f t="shared" si="1"/>
        <v/>
      </c>
    </row>
    <row r="15" spans="1:13" ht="18" thickTop="1" thickBot="1" x14ac:dyDescent="0.35">
      <c r="A15" s="129"/>
      <c r="B15" s="130"/>
      <c r="C15" s="32" t="str">
        <f>IF($D15="","",VLOOKUP($D15,MERCURIALE!$A$1:$D$65538,2,0))</f>
        <v/>
      </c>
      <c r="D15" s="33"/>
      <c r="E15" s="10" t="str">
        <f>IF(D15="","",VLOOKUP(D15,MERCURIALE!$A$1:$D$65538,3,0))</f>
        <v/>
      </c>
      <c r="F15" s="30"/>
      <c r="G15" s="28"/>
      <c r="H15" s="28"/>
      <c r="I15" s="28"/>
      <c r="J15" s="31"/>
      <c r="K15" s="29">
        <f t="shared" si="0"/>
        <v>0</v>
      </c>
      <c r="L15" s="14" t="str">
        <f>IF($D15="","",VLOOKUP($D15,MERCURIALE!$A$1:$D$65538,4,0))</f>
        <v/>
      </c>
      <c r="M15" s="19" t="str">
        <f t="shared" si="1"/>
        <v/>
      </c>
    </row>
    <row r="16" spans="1:13" ht="18" thickTop="1" thickBot="1" x14ac:dyDescent="0.35">
      <c r="A16" s="129"/>
      <c r="B16" s="130"/>
      <c r="C16" s="32" t="str">
        <f>IF($D16="","",VLOOKUP($D16,MERCURIALE!$A$1:$D$65538,2,0))</f>
        <v/>
      </c>
      <c r="D16" s="33"/>
      <c r="E16" s="10" t="str">
        <f>IF(D16="","",VLOOKUP(D16,MERCURIALE!$A$1:$D$65538,3,0))</f>
        <v/>
      </c>
      <c r="F16" s="30"/>
      <c r="G16" s="28"/>
      <c r="H16" s="28"/>
      <c r="I16" s="28"/>
      <c r="J16" s="31"/>
      <c r="K16" s="29">
        <f t="shared" si="0"/>
        <v>0</v>
      </c>
      <c r="L16" s="14" t="str">
        <f>IF($D16="","",VLOOKUP($D16,MERCURIALE!$A$1:$D$65538,4,0))</f>
        <v/>
      </c>
      <c r="M16" s="19" t="str">
        <f t="shared" si="1"/>
        <v/>
      </c>
    </row>
    <row r="17" spans="1:13" ht="18" thickTop="1" thickBot="1" x14ac:dyDescent="0.35">
      <c r="A17" s="129"/>
      <c r="B17" s="130"/>
      <c r="C17" s="32" t="str">
        <f>IF($D17="","",VLOOKUP($D17,MERCURIALE!$A$1:$D$65538,2,0))</f>
        <v/>
      </c>
      <c r="D17" s="33"/>
      <c r="E17" s="10" t="str">
        <f>IF(D17="","",VLOOKUP(D17,MERCURIALE!$A$1:$D$65538,3,0))</f>
        <v/>
      </c>
      <c r="F17" s="30"/>
      <c r="G17" s="28"/>
      <c r="H17" s="28"/>
      <c r="I17" s="28"/>
      <c r="J17" s="31"/>
      <c r="K17" s="29">
        <f t="shared" si="0"/>
        <v>0</v>
      </c>
      <c r="L17" s="14" t="str">
        <f>IF($D17="","",VLOOKUP($D17,MERCURIALE!$A$1:$D$65538,4,0))</f>
        <v/>
      </c>
      <c r="M17" s="19" t="str">
        <f t="shared" si="1"/>
        <v/>
      </c>
    </row>
    <row r="18" spans="1:13" ht="18" thickTop="1" thickBot="1" x14ac:dyDescent="0.35">
      <c r="A18" s="129"/>
      <c r="B18" s="130"/>
      <c r="C18" s="32" t="str">
        <f>IF($D18="","",VLOOKUP($D18,MERCURIALE!$A$1:$D$65538,2,0))</f>
        <v/>
      </c>
      <c r="D18" s="33"/>
      <c r="E18" s="10" t="str">
        <f>IF(D18="","",VLOOKUP(D18,MERCURIALE!$A$1:$D$65538,3,0))</f>
        <v/>
      </c>
      <c r="F18" s="30"/>
      <c r="G18" s="28"/>
      <c r="H18" s="28"/>
      <c r="I18" s="28"/>
      <c r="J18" s="31"/>
      <c r="K18" s="29">
        <f t="shared" si="0"/>
        <v>0</v>
      </c>
      <c r="L18" s="14" t="str">
        <f>IF($D18="","",VLOOKUP($D18,MERCURIALE!$A$1:$D$65538,4,0))</f>
        <v/>
      </c>
      <c r="M18" s="19" t="str">
        <f t="shared" si="1"/>
        <v/>
      </c>
    </row>
    <row r="19" spans="1:13" ht="18" thickTop="1" thickBot="1" x14ac:dyDescent="0.35">
      <c r="A19" s="129"/>
      <c r="B19" s="130"/>
      <c r="C19" s="32" t="str">
        <f>IF($D19="","",VLOOKUP($D19,MERCURIALE!$A$1:$D$65538,2,0))</f>
        <v/>
      </c>
      <c r="D19" s="33"/>
      <c r="E19" s="10" t="str">
        <f>IF(D19="","",VLOOKUP(D19,MERCURIALE!$A$1:$D$65538,3,0))</f>
        <v/>
      </c>
      <c r="F19" s="30"/>
      <c r="G19" s="28"/>
      <c r="H19" s="28"/>
      <c r="I19" s="28"/>
      <c r="J19" s="31"/>
      <c r="K19" s="29">
        <f t="shared" si="0"/>
        <v>0</v>
      </c>
      <c r="L19" s="14" t="str">
        <f>IF($D19="","",VLOOKUP($D19,MERCURIALE!$A$1:$D$65538,4,0))</f>
        <v/>
      </c>
      <c r="M19" s="19" t="str">
        <f t="shared" si="1"/>
        <v/>
      </c>
    </row>
    <row r="20" spans="1:13" ht="18" thickTop="1" thickBot="1" x14ac:dyDescent="0.35">
      <c r="A20" s="129"/>
      <c r="B20" s="130"/>
      <c r="C20" s="32" t="str">
        <f>IF($D20="","",VLOOKUP($D20,MERCURIALE!$A$1:$D$65538,2,0))</f>
        <v/>
      </c>
      <c r="D20" s="33"/>
      <c r="E20" s="10" t="str">
        <f>IF(D20="","",VLOOKUP(D20,MERCURIALE!$A$1:$D$65538,3,0))</f>
        <v/>
      </c>
      <c r="F20" s="30"/>
      <c r="G20" s="28"/>
      <c r="H20" s="28"/>
      <c r="I20" s="28"/>
      <c r="J20" s="31"/>
      <c r="K20" s="29">
        <f t="shared" si="0"/>
        <v>0</v>
      </c>
      <c r="L20" s="14" t="str">
        <f>IF($D20="","",VLOOKUP($D20,MERCURIALE!$A$1:$D$65538,4,0))</f>
        <v/>
      </c>
      <c r="M20" s="19" t="str">
        <f t="shared" si="1"/>
        <v/>
      </c>
    </row>
    <row r="21" spans="1:13" ht="18" thickTop="1" thickBot="1" x14ac:dyDescent="0.35">
      <c r="A21" s="129"/>
      <c r="B21" s="130"/>
      <c r="C21" s="32" t="str">
        <f>IF($D21="","",VLOOKUP($D21,MERCURIALE!$A$1:$D$65538,2,0))</f>
        <v/>
      </c>
      <c r="D21" s="33"/>
      <c r="E21" s="10" t="str">
        <f>IF(D21="","",VLOOKUP(D21,MERCURIALE!$A$1:$D$65538,3,0))</f>
        <v/>
      </c>
      <c r="F21" s="30"/>
      <c r="G21" s="28"/>
      <c r="H21" s="28"/>
      <c r="I21" s="28"/>
      <c r="J21" s="31"/>
      <c r="K21" s="29">
        <f t="shared" si="0"/>
        <v>0</v>
      </c>
      <c r="L21" s="14" t="str">
        <f>IF($D21="","",VLOOKUP($D21,MERCURIALE!$A$1:$D$65538,4,0))</f>
        <v/>
      </c>
      <c r="M21" s="19" t="str">
        <f t="shared" si="1"/>
        <v/>
      </c>
    </row>
    <row r="22" spans="1:13" ht="18" thickTop="1" thickBot="1" x14ac:dyDescent="0.35">
      <c r="A22" s="129"/>
      <c r="B22" s="130"/>
      <c r="C22" s="32" t="str">
        <f>IF($D22="","",VLOOKUP($D22,MERCURIALE!$A$1:$D$65538,2,0))</f>
        <v/>
      </c>
      <c r="D22" s="33"/>
      <c r="E22" s="10" t="str">
        <f>IF(D22="","",VLOOKUP(D22,MERCURIALE!$A$1:$D$65538,3,0))</f>
        <v/>
      </c>
      <c r="F22" s="30"/>
      <c r="G22" s="28"/>
      <c r="H22" s="28"/>
      <c r="I22" s="28"/>
      <c r="J22" s="31"/>
      <c r="K22" s="29">
        <f t="shared" si="0"/>
        <v>0</v>
      </c>
      <c r="L22" s="14" t="str">
        <f>IF($D22="","",VLOOKUP($D22,MERCURIALE!$A$1:$D$65538,4,0))</f>
        <v/>
      </c>
      <c r="M22" s="19" t="str">
        <f t="shared" si="1"/>
        <v/>
      </c>
    </row>
    <row r="23" spans="1:13" ht="18" thickTop="1" thickBot="1" x14ac:dyDescent="0.35">
      <c r="A23" s="129"/>
      <c r="B23" s="130"/>
      <c r="C23" s="32" t="str">
        <f>IF($D23="","",VLOOKUP($D23,MERCURIALE!$A$1:$D$65538,2,0))</f>
        <v/>
      </c>
      <c r="D23" s="33"/>
      <c r="E23" s="10" t="str">
        <f>IF(D23="","",VLOOKUP(D23,MERCURIALE!$A$1:$D$65538,3,0))</f>
        <v/>
      </c>
      <c r="F23" s="30"/>
      <c r="G23" s="28"/>
      <c r="H23" s="28"/>
      <c r="I23" s="28"/>
      <c r="J23" s="31"/>
      <c r="K23" s="29">
        <f t="shared" si="0"/>
        <v>0</v>
      </c>
      <c r="L23" s="14" t="str">
        <f>IF($D23="","",VLOOKUP($D23,MERCURIALE!$A$1:$D$65538,4,0))</f>
        <v/>
      </c>
      <c r="M23" s="19" t="str">
        <f t="shared" si="1"/>
        <v/>
      </c>
    </row>
    <row r="24" spans="1:13" ht="18" thickTop="1" thickBot="1" x14ac:dyDescent="0.35">
      <c r="A24" s="129"/>
      <c r="B24" s="130"/>
      <c r="C24" s="32" t="str">
        <f>IF($D24="","",VLOOKUP($D24,MERCURIALE!$A$1:$D$65538,2,0))</f>
        <v/>
      </c>
      <c r="D24" s="33"/>
      <c r="E24" s="10" t="str">
        <f>IF(D24="","",VLOOKUP(D24,MERCURIALE!$A$1:$D$65538,3,0))</f>
        <v/>
      </c>
      <c r="F24" s="30"/>
      <c r="G24" s="28"/>
      <c r="H24" s="28"/>
      <c r="I24" s="28"/>
      <c r="J24" s="31"/>
      <c r="K24" s="29">
        <f t="shared" si="0"/>
        <v>0</v>
      </c>
      <c r="L24" s="14" t="str">
        <f>IF($D24="","",VLOOKUP($D24,MERCURIALE!$A$1:$D$65538,4,0))</f>
        <v/>
      </c>
      <c r="M24" s="19" t="str">
        <f t="shared" si="1"/>
        <v/>
      </c>
    </row>
    <row r="25" spans="1:13" ht="18" thickTop="1" thickBot="1" x14ac:dyDescent="0.35">
      <c r="A25" s="129"/>
      <c r="B25" s="130"/>
      <c r="C25" s="32" t="str">
        <f>IF($D25="","",VLOOKUP($D25,MERCURIALE!$A$1:$D$65538,2,0))</f>
        <v/>
      </c>
      <c r="D25" s="33"/>
      <c r="E25" s="10" t="str">
        <f>IF(D25="","",VLOOKUP(D25,MERCURIALE!$A$1:$D$65538,3,0))</f>
        <v/>
      </c>
      <c r="F25" s="30"/>
      <c r="G25" s="28"/>
      <c r="H25" s="28"/>
      <c r="I25" s="28"/>
      <c r="J25" s="31"/>
      <c r="K25" s="29">
        <f t="shared" si="0"/>
        <v>0</v>
      </c>
      <c r="L25" s="14" t="str">
        <f>IF($D25="","",VLOOKUP($D25,MERCURIALE!$A$1:$D$65538,4,0))</f>
        <v/>
      </c>
      <c r="M25" s="19" t="str">
        <f t="shared" si="1"/>
        <v/>
      </c>
    </row>
    <row r="26" spans="1:13" ht="18" thickTop="1" thickBot="1" x14ac:dyDescent="0.35">
      <c r="A26" s="129"/>
      <c r="B26" s="130"/>
      <c r="C26" s="32" t="str">
        <f>IF($D26="","",VLOOKUP($D26,MERCURIALE!$A$1:$D$65538,2,0))</f>
        <v/>
      </c>
      <c r="D26" s="33"/>
      <c r="E26" s="10" t="str">
        <f>IF(D26="","",VLOOKUP(D26,MERCURIALE!$A$1:$D$65538,3,0))</f>
        <v/>
      </c>
      <c r="F26" s="30"/>
      <c r="G26" s="28"/>
      <c r="H26" s="28"/>
      <c r="I26" s="28"/>
      <c r="J26" s="31"/>
      <c r="K26" s="29">
        <f t="shared" si="0"/>
        <v>0</v>
      </c>
      <c r="L26" s="14" t="str">
        <f>IF($D26="","",VLOOKUP($D26,MERCURIALE!$A$1:$D$65538,4,0))</f>
        <v/>
      </c>
      <c r="M26" s="19" t="str">
        <f t="shared" si="1"/>
        <v/>
      </c>
    </row>
    <row r="27" spans="1:13" ht="18" thickTop="1" thickBot="1" x14ac:dyDescent="0.35">
      <c r="A27" s="129"/>
      <c r="B27" s="130"/>
      <c r="C27" s="32" t="str">
        <f>IF($D27="","",VLOOKUP($D27,MERCURIALE!$A$1:$D$65538,2,0))</f>
        <v/>
      </c>
      <c r="D27" s="33"/>
      <c r="E27" s="10" t="str">
        <f>IF(D27="","",VLOOKUP(D27,MERCURIALE!$A$1:$D$65538,3,0))</f>
        <v/>
      </c>
      <c r="F27" s="30"/>
      <c r="G27" s="28"/>
      <c r="H27" s="28"/>
      <c r="I27" s="28"/>
      <c r="J27" s="31"/>
      <c r="K27" s="29">
        <f t="shared" si="0"/>
        <v>0</v>
      </c>
      <c r="L27" s="14" t="str">
        <f>IF($D27="","",VLOOKUP($D27,MERCURIALE!$A$1:$D$65538,4,0))</f>
        <v/>
      </c>
      <c r="M27" s="19" t="str">
        <f t="shared" si="1"/>
        <v/>
      </c>
    </row>
    <row r="28" spans="1:13" ht="18" thickTop="1" thickBot="1" x14ac:dyDescent="0.35">
      <c r="A28" s="129"/>
      <c r="B28" s="130"/>
      <c r="C28" s="32" t="str">
        <f>IF($D28="","",VLOOKUP($D28,MERCURIALE!$A$1:$D$65538,2,0))</f>
        <v/>
      </c>
      <c r="D28" s="33"/>
      <c r="E28" s="10" t="str">
        <f>IF(D28="","",VLOOKUP(D28,MERCURIALE!$A$1:$D$65538,3,0))</f>
        <v/>
      </c>
      <c r="F28" s="30"/>
      <c r="G28" s="28"/>
      <c r="H28" s="28"/>
      <c r="I28" s="28"/>
      <c r="J28" s="31"/>
      <c r="K28" s="29">
        <f t="shared" si="0"/>
        <v>0</v>
      </c>
      <c r="L28" s="14" t="str">
        <f>IF($D28="","",VLOOKUP($D28,MERCURIALE!$A$1:$D$65538,4,0))</f>
        <v/>
      </c>
      <c r="M28" s="19" t="str">
        <f t="shared" si="1"/>
        <v/>
      </c>
    </row>
    <row r="29" spans="1:13" ht="18" thickTop="1" thickBot="1" x14ac:dyDescent="0.35">
      <c r="A29" s="129"/>
      <c r="B29" s="130"/>
      <c r="C29" s="32" t="str">
        <f>IF($D29="","",VLOOKUP($D29,MERCURIALE!$A$1:$D$65538,2,0))</f>
        <v/>
      </c>
      <c r="D29" s="33"/>
      <c r="E29" s="10" t="str">
        <f>IF(D29="","",VLOOKUP(D29,MERCURIALE!$A$1:$D$65538,3,0))</f>
        <v/>
      </c>
      <c r="F29" s="30"/>
      <c r="G29" s="28"/>
      <c r="H29" s="28"/>
      <c r="I29" s="28"/>
      <c r="J29" s="31"/>
      <c r="K29" s="29">
        <f t="shared" si="0"/>
        <v>0</v>
      </c>
      <c r="L29" s="14" t="str">
        <f>IF($D29="","",VLOOKUP($D29,MERCURIALE!$A$1:$D$65538,4,0))</f>
        <v/>
      </c>
      <c r="M29" s="19" t="str">
        <f t="shared" si="1"/>
        <v/>
      </c>
    </row>
    <row r="30" spans="1:13" ht="18" thickTop="1" thickBot="1" x14ac:dyDescent="0.35">
      <c r="A30" s="129"/>
      <c r="B30" s="130"/>
      <c r="C30" s="32" t="str">
        <f>IF($D30="","",VLOOKUP($D30,MERCURIALE!$A$1:$D$65538,2,0))</f>
        <v/>
      </c>
      <c r="D30" s="33"/>
      <c r="E30" s="10" t="str">
        <f>IF(D30="","",VLOOKUP(D30,MERCURIALE!$A$1:$D$65538,3,0))</f>
        <v/>
      </c>
      <c r="F30" s="30"/>
      <c r="G30" s="28"/>
      <c r="H30" s="28"/>
      <c r="I30" s="28"/>
      <c r="J30" s="31"/>
      <c r="K30" s="29">
        <f t="shared" si="0"/>
        <v>0</v>
      </c>
      <c r="L30" s="14" t="str">
        <f>IF($D30="","",VLOOKUP($D30,MERCURIALE!$A$1:$D$65538,4,0))</f>
        <v/>
      </c>
      <c r="M30" s="19" t="str">
        <f t="shared" si="1"/>
        <v/>
      </c>
    </row>
    <row r="31" spans="1:13" ht="18" thickTop="1" thickBot="1" x14ac:dyDescent="0.35">
      <c r="A31" s="129"/>
      <c r="B31" s="130"/>
      <c r="C31" s="32" t="str">
        <f>IF($D31="","",VLOOKUP($D31,MERCURIALE!$A$1:$D$65538,2,0))</f>
        <v/>
      </c>
      <c r="D31" s="33"/>
      <c r="E31" s="10" t="str">
        <f>IF(D31="","",VLOOKUP(D31,MERCURIALE!$A$1:$D$65538,3,0))</f>
        <v/>
      </c>
      <c r="F31" s="30"/>
      <c r="G31" s="28"/>
      <c r="H31" s="28"/>
      <c r="I31" s="28"/>
      <c r="J31" s="31"/>
      <c r="K31" s="29">
        <f t="shared" si="0"/>
        <v>0</v>
      </c>
      <c r="L31" s="14" t="str">
        <f>IF($D31="","",VLOOKUP($D31,MERCURIALE!$A$1:$D$65538,4,0))</f>
        <v/>
      </c>
      <c r="M31" s="19" t="str">
        <f t="shared" si="1"/>
        <v/>
      </c>
    </row>
    <row r="32" spans="1:13" ht="18" thickTop="1" thickBot="1" x14ac:dyDescent="0.35">
      <c r="A32" s="129"/>
      <c r="B32" s="130"/>
      <c r="C32" s="32" t="str">
        <f>IF($D32="","",VLOOKUP($D32,MERCURIALE!$A$1:$D$65538,2,0))</f>
        <v/>
      </c>
      <c r="D32" s="33"/>
      <c r="E32" s="10" t="str">
        <f>IF(D32="","",VLOOKUP(D32,MERCURIALE!$A$1:$D$65538,3,0))</f>
        <v/>
      </c>
      <c r="F32" s="30"/>
      <c r="G32" s="28"/>
      <c r="H32" s="28"/>
      <c r="I32" s="28"/>
      <c r="J32" s="31"/>
      <c r="K32" s="29">
        <f t="shared" si="0"/>
        <v>0</v>
      </c>
      <c r="L32" s="14" t="str">
        <f>IF($D32="","",VLOOKUP($D32,MERCURIALE!$A$1:$D$65538,4,0))</f>
        <v/>
      </c>
      <c r="M32" s="19" t="str">
        <f t="shared" si="1"/>
        <v/>
      </c>
    </row>
    <row r="33" spans="1:13" ht="18" thickTop="1" thickBot="1" x14ac:dyDescent="0.35">
      <c r="A33" s="129"/>
      <c r="B33" s="130"/>
      <c r="C33" s="32" t="str">
        <f>IF($D33="","",VLOOKUP($D33,MERCURIALE!$A$1:$D$65538,2,0))</f>
        <v/>
      </c>
      <c r="D33" s="33"/>
      <c r="E33" s="10" t="str">
        <f>IF(D33="","",VLOOKUP(D33,MERCURIALE!$A$1:$D$65538,3,0))</f>
        <v/>
      </c>
      <c r="F33" s="30"/>
      <c r="G33" s="28"/>
      <c r="H33" s="28"/>
      <c r="I33" s="28"/>
      <c r="J33" s="31"/>
      <c r="K33" s="29">
        <f t="shared" si="0"/>
        <v>0</v>
      </c>
      <c r="L33" s="14" t="str">
        <f>IF($D33="","",VLOOKUP($D33,MERCURIALE!$A$1:$D$65538,4,0))</f>
        <v/>
      </c>
      <c r="M33" s="19" t="str">
        <f t="shared" si="1"/>
        <v/>
      </c>
    </row>
    <row r="34" spans="1:13" ht="18" thickTop="1" thickBot="1" x14ac:dyDescent="0.35">
      <c r="A34" s="129"/>
      <c r="B34" s="130"/>
      <c r="C34" s="32" t="str">
        <f>IF($D34="","",VLOOKUP($D34,MERCURIALE!$A$1:$D$65538,2,0))</f>
        <v/>
      </c>
      <c r="D34" s="33"/>
      <c r="E34" s="10" t="str">
        <f>IF(D34="","",VLOOKUP(D34,MERCURIALE!$A$1:$D$65538,3,0))</f>
        <v/>
      </c>
      <c r="F34" s="30"/>
      <c r="G34" s="28"/>
      <c r="H34" s="28"/>
      <c r="I34" s="28"/>
      <c r="J34" s="31"/>
      <c r="K34" s="29">
        <f t="shared" si="0"/>
        <v>0</v>
      </c>
      <c r="L34" s="14" t="str">
        <f>IF($D34="","",VLOOKUP($D34,MERCURIALE!$A$1:$D$65538,4,0))</f>
        <v/>
      </c>
      <c r="M34" s="19" t="str">
        <f t="shared" si="1"/>
        <v/>
      </c>
    </row>
    <row r="35" spans="1:13" ht="18" thickTop="1" thickBot="1" x14ac:dyDescent="0.35">
      <c r="A35" s="129"/>
      <c r="B35" s="130"/>
      <c r="C35" s="32" t="str">
        <f>IF($D35="","",VLOOKUP($D35,MERCURIALE!$A$1:$D$65538,2,0))</f>
        <v/>
      </c>
      <c r="D35" s="33"/>
      <c r="E35" s="10" t="str">
        <f>IF(D35="","",VLOOKUP(D35,MERCURIALE!$A$1:$D$65538,3,0))</f>
        <v/>
      </c>
      <c r="F35" s="30"/>
      <c r="G35" s="28"/>
      <c r="H35" s="28"/>
      <c r="I35" s="28"/>
      <c r="J35" s="31"/>
      <c r="K35" s="29">
        <f t="shared" si="0"/>
        <v>0</v>
      </c>
      <c r="L35" s="14" t="str">
        <f>IF($D35="","",VLOOKUP($D35,MERCURIALE!$A$1:$D$65538,4,0))</f>
        <v/>
      </c>
      <c r="M35" s="19" t="str">
        <f t="shared" si="1"/>
        <v/>
      </c>
    </row>
    <row r="36" spans="1:13" ht="18" thickTop="1" thickBot="1" x14ac:dyDescent="0.35">
      <c r="A36" s="131"/>
      <c r="B36" s="132"/>
      <c r="C36" s="32" t="str">
        <f>IF($D36="","",VLOOKUP($D36,MERCURIALE!$A$1:$D$65538,2,0))</f>
        <v/>
      </c>
      <c r="D36" s="33"/>
      <c r="E36" s="10" t="str">
        <f>IF(D36="","",VLOOKUP(D36,MERCURIALE!$A$1:$D$65538,3,0))</f>
        <v/>
      </c>
      <c r="F36" s="30"/>
      <c r="G36" s="28"/>
      <c r="H36" s="28"/>
      <c r="I36" s="28"/>
      <c r="J36" s="31"/>
      <c r="K36" s="29">
        <f t="shared" si="0"/>
        <v>0</v>
      </c>
      <c r="L36" s="14" t="str">
        <f>IF($D36="","",VLOOKUP($D36,MERCURIALE!$A$1:$D$65538,4,0))</f>
        <v/>
      </c>
      <c r="M36" s="19" t="str">
        <f t="shared" si="1"/>
        <v/>
      </c>
    </row>
    <row r="37" spans="1:13" ht="16.5" thickTop="1" x14ac:dyDescent="0.25">
      <c r="A37" s="17"/>
      <c r="B37" s="2"/>
      <c r="C37" s="2"/>
      <c r="D37" s="2"/>
      <c r="E37" s="8"/>
      <c r="F37" s="2"/>
      <c r="G37" s="2"/>
      <c r="H37" s="2"/>
      <c r="I37" s="2"/>
      <c r="J37" s="2"/>
      <c r="K37" s="4" t="s">
        <v>13</v>
      </c>
      <c r="L37" s="5"/>
      <c r="M37" s="20">
        <f>SUM(M6:M36)</f>
        <v>0</v>
      </c>
    </row>
    <row r="38" spans="1:13" x14ac:dyDescent="0.25">
      <c r="A38" s="17"/>
      <c r="B38" s="2"/>
      <c r="C38" s="2"/>
      <c r="D38" s="2"/>
      <c r="E38" s="8"/>
      <c r="F38" s="2"/>
      <c r="G38" s="2"/>
      <c r="H38" s="2"/>
      <c r="I38" s="2"/>
      <c r="J38" s="2"/>
      <c r="K38" s="6" t="s">
        <v>14</v>
      </c>
      <c r="L38" s="2"/>
      <c r="M38" s="21">
        <f>M37*2%</f>
        <v>0</v>
      </c>
    </row>
    <row r="39" spans="1:13" x14ac:dyDescent="0.25">
      <c r="A39" s="17"/>
      <c r="B39" s="2"/>
      <c r="C39" s="2"/>
      <c r="D39" s="2"/>
      <c r="E39" s="8"/>
      <c r="F39" s="2"/>
      <c r="G39" s="2"/>
      <c r="H39" s="2"/>
      <c r="I39" s="2"/>
      <c r="J39" s="2"/>
      <c r="K39" s="6" t="s">
        <v>15</v>
      </c>
      <c r="L39" s="2"/>
      <c r="M39" s="21">
        <f>M37+M38</f>
        <v>0</v>
      </c>
    </row>
    <row r="40" spans="1:13" x14ac:dyDescent="0.25">
      <c r="A40" s="17"/>
      <c r="B40" s="2"/>
      <c r="C40" s="2"/>
      <c r="D40" s="2"/>
      <c r="E40" s="8"/>
      <c r="F40" s="2"/>
      <c r="G40" s="2"/>
      <c r="H40" s="2"/>
      <c r="I40" s="2"/>
      <c r="J40" s="2"/>
      <c r="K40" s="6" t="s">
        <v>16</v>
      </c>
      <c r="L40" s="2"/>
      <c r="M40" s="21">
        <f>M39/M2</f>
        <v>0</v>
      </c>
    </row>
    <row r="41" spans="1:13" x14ac:dyDescent="0.25">
      <c r="A41" s="17"/>
      <c r="B41" s="2"/>
      <c r="C41" s="2"/>
      <c r="D41" s="2"/>
      <c r="E41" s="8"/>
      <c r="F41" s="2"/>
      <c r="G41" s="2"/>
      <c r="H41" s="2"/>
      <c r="I41" s="2"/>
      <c r="J41" s="2"/>
      <c r="K41" s="6" t="s">
        <v>17</v>
      </c>
      <c r="L41" s="2"/>
      <c r="M41" s="22">
        <v>3</v>
      </c>
    </row>
    <row r="42" spans="1:13" x14ac:dyDescent="0.25">
      <c r="A42" s="17"/>
      <c r="B42" s="2"/>
      <c r="C42" s="2"/>
      <c r="D42" s="2"/>
      <c r="E42" s="8"/>
      <c r="F42" s="2"/>
      <c r="G42" s="2"/>
      <c r="H42" s="2"/>
      <c r="I42" s="2"/>
      <c r="J42" s="2"/>
      <c r="K42" s="6" t="s">
        <v>20</v>
      </c>
      <c r="L42" s="2"/>
      <c r="M42" s="21">
        <f>M40*M41</f>
        <v>0</v>
      </c>
    </row>
    <row r="43" spans="1:13" ht="16.5" thickBot="1" x14ac:dyDescent="0.3">
      <c r="A43" s="23"/>
      <c r="B43" s="24"/>
      <c r="C43" s="24"/>
      <c r="D43" s="24"/>
      <c r="E43" s="25"/>
      <c r="F43" s="24"/>
      <c r="G43" s="24"/>
      <c r="H43" s="24"/>
      <c r="I43" s="24"/>
      <c r="J43" s="24"/>
      <c r="K43" s="26"/>
      <c r="L43" s="24"/>
      <c r="M43" s="27"/>
    </row>
    <row r="44" spans="1:13" ht="16.5" thickTop="1" x14ac:dyDescent="0.25"/>
  </sheetData>
  <mergeCells count="10">
    <mergeCell ref="A5:B36"/>
    <mergeCell ref="B2:K2"/>
    <mergeCell ref="A4:B4"/>
    <mergeCell ref="A1:D1"/>
    <mergeCell ref="E1:I1"/>
    <mergeCell ref="J1:M1"/>
    <mergeCell ref="H3:M3"/>
    <mergeCell ref="A3:G3"/>
    <mergeCell ref="C4:E4"/>
    <mergeCell ref="K4:M4"/>
  </mergeCells>
  <phoneticPr fontId="0" type="noConversion"/>
  <dataValidations count="1">
    <dataValidation type="list" allowBlank="1" showInputMessage="1" showErrorMessage="1" sqref="D6:D36">
      <formula1>IF(D6&lt;&gt;"",OFFSET(f_mercuriale,MATCH(D6&amp;"*",f_mercuriale,0)-1,,COUNTIF(f_mercuriale,D6&amp;"*"),1),f_mercuriale)</formula1>
    </dataValidation>
  </dataValidations>
  <printOptions horizontalCentered="1"/>
  <pageMargins left="0.27559055118110237" right="0.27559055118110237" top="0.59055118110236227" bottom="0.59055118110236227" header="0.51181102362204722" footer="0.51181102362204722"/>
  <pageSetup paperSize="9" scale="8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1733"/>
  <sheetViews>
    <sheetView workbookViewId="0">
      <selection activeCell="A3" sqref="A3:XFD3"/>
    </sheetView>
  </sheetViews>
  <sheetFormatPr baseColWidth="10" defaultRowHeight="12.75" x14ac:dyDescent="0.2"/>
  <cols>
    <col min="1" max="1" width="28" style="42" customWidth="1"/>
    <col min="2" max="2" width="17" style="42" customWidth="1"/>
    <col min="3" max="3" width="11.140625" style="38" customWidth="1"/>
    <col min="4" max="4" width="9.7109375" style="42" customWidth="1"/>
  </cols>
  <sheetData>
    <row r="1" spans="1:4" ht="15.75" x14ac:dyDescent="0.25">
      <c r="A1" s="34" t="s">
        <v>29</v>
      </c>
      <c r="B1" s="35" t="s">
        <v>24</v>
      </c>
      <c r="C1" s="35" t="s">
        <v>30</v>
      </c>
      <c r="D1" s="35" t="s">
        <v>31</v>
      </c>
    </row>
    <row r="2" spans="1:4" x14ac:dyDescent="0.2">
      <c r="A2" t="s">
        <v>34</v>
      </c>
      <c r="B2" s="40" t="s">
        <v>35</v>
      </c>
      <c r="C2" s="40" t="s">
        <v>36</v>
      </c>
      <c r="D2" s="39">
        <v>8.8883749999999999</v>
      </c>
    </row>
    <row r="3" spans="1:4" x14ac:dyDescent="0.2">
      <c r="A3" t="s">
        <v>37</v>
      </c>
      <c r="B3" s="36" t="s">
        <v>38</v>
      </c>
      <c r="C3" s="40" t="s">
        <v>39</v>
      </c>
      <c r="D3" s="41">
        <v>0</v>
      </c>
    </row>
    <row r="4" spans="1:4" x14ac:dyDescent="0.2">
      <c r="A4" t="s">
        <v>40</v>
      </c>
      <c r="B4" s="37" t="s">
        <v>32</v>
      </c>
      <c r="C4" s="38" t="s">
        <v>41</v>
      </c>
      <c r="D4" s="39">
        <v>9.9591999999999992</v>
      </c>
    </row>
    <row r="5" spans="1:4" x14ac:dyDescent="0.2">
      <c r="A5" t="s">
        <v>42</v>
      </c>
      <c r="B5" s="37" t="s">
        <v>32</v>
      </c>
      <c r="C5" s="38" t="s">
        <v>33</v>
      </c>
      <c r="D5" s="39">
        <v>7.4</v>
      </c>
    </row>
    <row r="6" spans="1:4" x14ac:dyDescent="0.2">
      <c r="A6" s="42" t="s">
        <v>43</v>
      </c>
      <c r="B6" s="40" t="s">
        <v>35</v>
      </c>
      <c r="C6" s="38" t="s">
        <v>44</v>
      </c>
      <c r="D6" s="43">
        <v>2.5</v>
      </c>
    </row>
    <row r="7" spans="1:4" x14ac:dyDescent="0.2">
      <c r="A7" t="s">
        <v>45</v>
      </c>
      <c r="B7" s="37" t="s">
        <v>32</v>
      </c>
      <c r="C7" s="38" t="s">
        <v>41</v>
      </c>
      <c r="D7" s="39">
        <v>80.844650000000001</v>
      </c>
    </row>
    <row r="8" spans="1:4" x14ac:dyDescent="0.2">
      <c r="A8" t="s">
        <v>46</v>
      </c>
      <c r="B8" s="37" t="s">
        <v>32</v>
      </c>
      <c r="C8" s="38" t="s">
        <v>33</v>
      </c>
      <c r="D8" s="39">
        <v>28.537749999999999</v>
      </c>
    </row>
    <row r="9" spans="1:4" x14ac:dyDescent="0.2">
      <c r="A9" t="s">
        <v>47</v>
      </c>
      <c r="B9" s="36" t="s">
        <v>48</v>
      </c>
      <c r="C9" s="38" t="s">
        <v>41</v>
      </c>
      <c r="D9" s="39">
        <v>10.339</v>
      </c>
    </row>
    <row r="10" spans="1:4" x14ac:dyDescent="0.2">
      <c r="A10" t="s">
        <v>49</v>
      </c>
      <c r="B10" s="36" t="s">
        <v>50</v>
      </c>
      <c r="C10" s="40" t="s">
        <v>33</v>
      </c>
      <c r="D10" s="39">
        <v>15.297499999999999</v>
      </c>
    </row>
    <row r="11" spans="1:4" x14ac:dyDescent="0.2">
      <c r="A11" t="s">
        <v>51</v>
      </c>
      <c r="B11" s="36" t="s">
        <v>48</v>
      </c>
      <c r="C11" s="38" t="s">
        <v>41</v>
      </c>
      <c r="D11" s="39">
        <v>11.78435</v>
      </c>
    </row>
    <row r="12" spans="1:4" x14ac:dyDescent="0.2">
      <c r="A12" s="42" t="s">
        <v>52</v>
      </c>
      <c r="B12" s="37" t="s">
        <v>53</v>
      </c>
      <c r="C12" s="38" t="s">
        <v>41</v>
      </c>
      <c r="D12" s="43">
        <v>2.09</v>
      </c>
    </row>
    <row r="13" spans="1:4" x14ac:dyDescent="0.2">
      <c r="A13" t="s">
        <v>54</v>
      </c>
      <c r="B13" s="37" t="s">
        <v>53</v>
      </c>
      <c r="C13" s="38" t="s">
        <v>41</v>
      </c>
      <c r="D13" s="39">
        <v>3.9867340000000002</v>
      </c>
    </row>
    <row r="14" spans="1:4" x14ac:dyDescent="0.2">
      <c r="A14" t="s">
        <v>55</v>
      </c>
      <c r="B14" s="37" t="s">
        <v>53</v>
      </c>
      <c r="C14" s="38" t="s">
        <v>41</v>
      </c>
      <c r="D14" s="39">
        <v>0</v>
      </c>
    </row>
    <row r="15" spans="1:4" x14ac:dyDescent="0.2">
      <c r="A15" t="s">
        <v>56</v>
      </c>
      <c r="B15" s="36" t="s">
        <v>57</v>
      </c>
      <c r="C15" s="38" t="s">
        <v>41</v>
      </c>
      <c r="D15" s="39">
        <v>8.7670499999999993</v>
      </c>
    </row>
    <row r="16" spans="1:4" x14ac:dyDescent="0.2">
      <c r="A16" t="s">
        <v>58</v>
      </c>
      <c r="B16" s="36" t="s">
        <v>50</v>
      </c>
      <c r="C16" s="40" t="s">
        <v>41</v>
      </c>
      <c r="D16" s="39">
        <v>3.6924999999999999</v>
      </c>
    </row>
    <row r="17" spans="1:4" x14ac:dyDescent="0.2">
      <c r="A17" s="42" t="s">
        <v>59</v>
      </c>
      <c r="B17" s="44" t="s">
        <v>60</v>
      </c>
      <c r="C17" s="38" t="s">
        <v>41</v>
      </c>
      <c r="D17" s="43">
        <v>7.49</v>
      </c>
    </row>
    <row r="18" spans="1:4" x14ac:dyDescent="0.2">
      <c r="A18" t="s">
        <v>61</v>
      </c>
      <c r="B18" s="40" t="s">
        <v>35</v>
      </c>
      <c r="C18" s="40" t="s">
        <v>62</v>
      </c>
      <c r="D18" s="39">
        <v>4.431</v>
      </c>
    </row>
    <row r="19" spans="1:4" x14ac:dyDescent="0.2">
      <c r="A19" s="42" t="s">
        <v>63</v>
      </c>
      <c r="B19" s="37" t="s">
        <v>64</v>
      </c>
      <c r="C19" s="38" t="s">
        <v>65</v>
      </c>
      <c r="D19" s="43">
        <v>3.19</v>
      </c>
    </row>
    <row r="20" spans="1:4" x14ac:dyDescent="0.2">
      <c r="A20" t="s">
        <v>66</v>
      </c>
      <c r="B20" s="45" t="s">
        <v>67</v>
      </c>
      <c r="C20" s="38" t="s">
        <v>41</v>
      </c>
      <c r="D20" s="39">
        <v>0</v>
      </c>
    </row>
    <row r="21" spans="1:4" x14ac:dyDescent="0.2">
      <c r="A21" t="s">
        <v>68</v>
      </c>
      <c r="B21" s="36" t="s">
        <v>57</v>
      </c>
      <c r="C21" s="38" t="s">
        <v>41</v>
      </c>
      <c r="D21" s="39">
        <v>0</v>
      </c>
    </row>
    <row r="22" spans="1:4" x14ac:dyDescent="0.2">
      <c r="A22" t="s">
        <v>69</v>
      </c>
      <c r="B22" s="37" t="s">
        <v>70</v>
      </c>
      <c r="C22" s="40" t="s">
        <v>71</v>
      </c>
      <c r="D22" s="39">
        <v>4.1989000000000001</v>
      </c>
    </row>
    <row r="23" spans="1:4" x14ac:dyDescent="0.2">
      <c r="A23" t="s">
        <v>72</v>
      </c>
      <c r="B23" s="37" t="s">
        <v>32</v>
      </c>
      <c r="C23" s="38" t="s">
        <v>41</v>
      </c>
      <c r="D23" s="39">
        <v>19.393072</v>
      </c>
    </row>
    <row r="24" spans="1:4" x14ac:dyDescent="0.2">
      <c r="A24" t="s">
        <v>73</v>
      </c>
      <c r="B24" s="37" t="s">
        <v>32</v>
      </c>
      <c r="C24" s="38" t="s">
        <v>41</v>
      </c>
      <c r="D24" s="39">
        <v>20.168078000000001</v>
      </c>
    </row>
    <row r="25" spans="1:4" x14ac:dyDescent="0.2">
      <c r="A25" t="s">
        <v>74</v>
      </c>
      <c r="B25" s="37" t="s">
        <v>32</v>
      </c>
      <c r="C25" s="38" t="s">
        <v>41</v>
      </c>
      <c r="D25" s="39">
        <v>17.833278</v>
      </c>
    </row>
    <row r="26" spans="1:4" x14ac:dyDescent="0.2">
      <c r="A26" t="s">
        <v>75</v>
      </c>
      <c r="B26" s="37" t="s">
        <v>32</v>
      </c>
      <c r="C26" s="38" t="s">
        <v>41</v>
      </c>
      <c r="D26" s="39">
        <v>23.49485</v>
      </c>
    </row>
    <row r="27" spans="1:4" x14ac:dyDescent="0.2">
      <c r="A27" s="42" t="s">
        <v>76</v>
      </c>
      <c r="B27" s="37" t="s">
        <v>70</v>
      </c>
      <c r="C27" s="38" t="s">
        <v>41</v>
      </c>
      <c r="D27" s="43">
        <v>6.39</v>
      </c>
    </row>
    <row r="28" spans="1:4" x14ac:dyDescent="0.2">
      <c r="A28" s="42" t="s">
        <v>27</v>
      </c>
      <c r="B28" s="37" t="s">
        <v>70</v>
      </c>
      <c r="C28" s="38" t="s">
        <v>41</v>
      </c>
      <c r="D28" s="43">
        <v>6.14</v>
      </c>
    </row>
    <row r="29" spans="1:4" x14ac:dyDescent="0.2">
      <c r="A29" t="s">
        <v>77</v>
      </c>
      <c r="B29" s="37" t="s">
        <v>32</v>
      </c>
      <c r="C29" s="38" t="s">
        <v>78</v>
      </c>
      <c r="D29" s="39">
        <v>3.88</v>
      </c>
    </row>
    <row r="30" spans="1:4" x14ac:dyDescent="0.2">
      <c r="A30" s="42" t="s">
        <v>79</v>
      </c>
      <c r="B30" s="37" t="s">
        <v>70</v>
      </c>
      <c r="C30" s="38" t="s">
        <v>41</v>
      </c>
      <c r="D30" s="43">
        <v>6.34</v>
      </c>
    </row>
    <row r="31" spans="1:4" x14ac:dyDescent="0.2">
      <c r="A31" t="s">
        <v>80</v>
      </c>
      <c r="B31" s="36" t="s">
        <v>38</v>
      </c>
      <c r="C31" s="40" t="s">
        <v>39</v>
      </c>
      <c r="D31" s="41">
        <v>10.303121000000001</v>
      </c>
    </row>
    <row r="32" spans="1:4" x14ac:dyDescent="0.2">
      <c r="A32" t="s">
        <v>81</v>
      </c>
      <c r="B32" s="37" t="s">
        <v>82</v>
      </c>
      <c r="C32" s="38" t="s">
        <v>83</v>
      </c>
      <c r="D32" s="39">
        <v>2.6902499999999998</v>
      </c>
    </row>
    <row r="33" spans="1:4" x14ac:dyDescent="0.2">
      <c r="A33" s="42" t="s">
        <v>84</v>
      </c>
      <c r="B33" s="40" t="s">
        <v>35</v>
      </c>
      <c r="C33" s="38" t="s">
        <v>44</v>
      </c>
      <c r="D33" s="43">
        <v>1.3</v>
      </c>
    </row>
    <row r="34" spans="1:4" x14ac:dyDescent="0.2">
      <c r="A34" t="s">
        <v>85</v>
      </c>
      <c r="B34" s="40" t="s">
        <v>35</v>
      </c>
      <c r="C34" s="40" t="s">
        <v>86</v>
      </c>
      <c r="D34" s="39">
        <v>1.3504080000000001</v>
      </c>
    </row>
    <row r="35" spans="1:4" x14ac:dyDescent="0.2">
      <c r="A35" s="42" t="s">
        <v>87</v>
      </c>
      <c r="B35" s="37" t="s">
        <v>82</v>
      </c>
      <c r="C35" s="38" t="s">
        <v>83</v>
      </c>
      <c r="D35" s="43">
        <v>2.27</v>
      </c>
    </row>
    <row r="36" spans="1:4" x14ac:dyDescent="0.2">
      <c r="A36" t="s">
        <v>88</v>
      </c>
      <c r="B36" s="37" t="s">
        <v>82</v>
      </c>
      <c r="C36" s="38" t="s">
        <v>83</v>
      </c>
      <c r="D36" s="39">
        <v>5.8341500000000002</v>
      </c>
    </row>
    <row r="37" spans="1:4" x14ac:dyDescent="0.2">
      <c r="A37" s="42" t="s">
        <v>89</v>
      </c>
      <c r="B37" s="37" t="s">
        <v>32</v>
      </c>
      <c r="C37" s="38" t="s">
        <v>90</v>
      </c>
      <c r="D37" s="43">
        <v>4.34</v>
      </c>
    </row>
    <row r="38" spans="1:4" x14ac:dyDescent="0.2">
      <c r="A38" t="s">
        <v>91</v>
      </c>
      <c r="B38" s="40" t="s">
        <v>35</v>
      </c>
      <c r="C38" s="38" t="s">
        <v>44</v>
      </c>
      <c r="D38" s="39">
        <v>16.215350000000001</v>
      </c>
    </row>
    <row r="39" spans="1:4" x14ac:dyDescent="0.2">
      <c r="A39" s="42" t="s">
        <v>92</v>
      </c>
      <c r="B39" s="37" t="s">
        <v>32</v>
      </c>
      <c r="C39" s="38" t="s">
        <v>93</v>
      </c>
      <c r="D39" s="43">
        <v>1.2</v>
      </c>
    </row>
    <row r="40" spans="1:4" x14ac:dyDescent="0.2">
      <c r="A40" t="s">
        <v>94</v>
      </c>
      <c r="B40" s="37" t="s">
        <v>95</v>
      </c>
      <c r="C40" s="40" t="s">
        <v>83</v>
      </c>
      <c r="D40" s="39">
        <v>0</v>
      </c>
    </row>
    <row r="41" spans="1:4" x14ac:dyDescent="0.2">
      <c r="A41" t="s">
        <v>96</v>
      </c>
      <c r="B41" s="37" t="s">
        <v>95</v>
      </c>
      <c r="C41" s="40" t="s">
        <v>83</v>
      </c>
      <c r="D41" s="39">
        <v>16.66</v>
      </c>
    </row>
    <row r="42" spans="1:4" x14ac:dyDescent="0.2">
      <c r="A42" t="s">
        <v>97</v>
      </c>
      <c r="B42" s="37" t="s">
        <v>95</v>
      </c>
      <c r="C42" s="40" t="s">
        <v>83</v>
      </c>
      <c r="D42" s="39">
        <v>12.26965</v>
      </c>
    </row>
    <row r="43" spans="1:4" x14ac:dyDescent="0.2">
      <c r="A43" t="s">
        <v>98</v>
      </c>
      <c r="B43" s="37" t="s">
        <v>95</v>
      </c>
      <c r="C43" s="40" t="s">
        <v>41</v>
      </c>
      <c r="D43" s="39">
        <v>0</v>
      </c>
    </row>
    <row r="44" spans="1:4" x14ac:dyDescent="0.2">
      <c r="A44" s="42" t="s">
        <v>99</v>
      </c>
      <c r="B44" s="37" t="s">
        <v>100</v>
      </c>
      <c r="C44" s="38" t="s">
        <v>101</v>
      </c>
      <c r="D44" s="43">
        <v>0.79</v>
      </c>
    </row>
    <row r="45" spans="1:4" x14ac:dyDescent="0.2">
      <c r="A45" t="s">
        <v>102</v>
      </c>
      <c r="B45" s="36" t="s">
        <v>103</v>
      </c>
      <c r="C45" s="38" t="s">
        <v>101</v>
      </c>
      <c r="D45" s="39">
        <v>0.97060000000000002</v>
      </c>
    </row>
    <row r="46" spans="1:4" x14ac:dyDescent="0.2">
      <c r="A46" t="s">
        <v>104</v>
      </c>
      <c r="B46" s="37" t="s">
        <v>32</v>
      </c>
      <c r="C46" s="38" t="s">
        <v>90</v>
      </c>
      <c r="D46" s="39">
        <v>0</v>
      </c>
    </row>
    <row r="47" spans="1:4" x14ac:dyDescent="0.2">
      <c r="A47" t="s">
        <v>105</v>
      </c>
      <c r="B47" s="36" t="s">
        <v>38</v>
      </c>
      <c r="C47" s="40" t="s">
        <v>39</v>
      </c>
      <c r="D47" s="41">
        <v>16.547999999999998</v>
      </c>
    </row>
    <row r="48" spans="1:4" x14ac:dyDescent="0.2">
      <c r="A48" t="s">
        <v>106</v>
      </c>
      <c r="B48" s="36" t="s">
        <v>107</v>
      </c>
      <c r="C48" s="40" t="s">
        <v>83</v>
      </c>
      <c r="D48" s="39">
        <v>0</v>
      </c>
    </row>
    <row r="49" spans="1:4" x14ac:dyDescent="0.2">
      <c r="A49" s="42" t="s">
        <v>108</v>
      </c>
      <c r="B49" s="37" t="s">
        <v>32</v>
      </c>
      <c r="C49" s="38" t="s">
        <v>41</v>
      </c>
      <c r="D49" s="43">
        <v>31.25</v>
      </c>
    </row>
    <row r="50" spans="1:4" x14ac:dyDescent="0.2">
      <c r="A50" t="s">
        <v>109</v>
      </c>
      <c r="B50" s="37" t="s">
        <v>32</v>
      </c>
      <c r="C50" s="38" t="s">
        <v>33</v>
      </c>
      <c r="D50" s="39">
        <v>7.2584</v>
      </c>
    </row>
    <row r="51" spans="1:4" x14ac:dyDescent="0.2">
      <c r="A51" t="s">
        <v>110</v>
      </c>
      <c r="B51" s="36" t="s">
        <v>107</v>
      </c>
      <c r="C51" s="38" t="s">
        <v>41</v>
      </c>
      <c r="D51" s="39">
        <v>9.58</v>
      </c>
    </row>
    <row r="52" spans="1:4" x14ac:dyDescent="0.2">
      <c r="A52" t="s">
        <v>111</v>
      </c>
      <c r="B52" s="36" t="s">
        <v>107</v>
      </c>
      <c r="C52" s="38" t="s">
        <v>41</v>
      </c>
      <c r="D52" s="39">
        <v>0</v>
      </c>
    </row>
    <row r="53" spans="1:4" x14ac:dyDescent="0.2">
      <c r="A53" t="s">
        <v>112</v>
      </c>
      <c r="B53" s="36" t="s">
        <v>38</v>
      </c>
      <c r="C53" s="40" t="s">
        <v>39</v>
      </c>
      <c r="D53" s="41">
        <v>15.9666</v>
      </c>
    </row>
    <row r="54" spans="1:4" x14ac:dyDescent="0.2">
      <c r="A54" t="s">
        <v>113</v>
      </c>
      <c r="B54" s="36" t="s">
        <v>114</v>
      </c>
      <c r="C54" s="40" t="s">
        <v>39</v>
      </c>
      <c r="D54" s="41">
        <v>0</v>
      </c>
    </row>
    <row r="55" spans="1:4" x14ac:dyDescent="0.2">
      <c r="A55" s="42" t="s">
        <v>28</v>
      </c>
      <c r="B55" s="46" t="s">
        <v>115</v>
      </c>
      <c r="C55" s="40" t="s">
        <v>116</v>
      </c>
      <c r="D55" s="47">
        <v>15.32</v>
      </c>
    </row>
    <row r="56" spans="1:4" x14ac:dyDescent="0.2">
      <c r="A56" t="s">
        <v>117</v>
      </c>
      <c r="B56" s="37" t="s">
        <v>70</v>
      </c>
      <c r="C56" s="40" t="s">
        <v>71</v>
      </c>
      <c r="D56" s="39">
        <v>9.4422499999999996</v>
      </c>
    </row>
    <row r="57" spans="1:4" x14ac:dyDescent="0.2">
      <c r="A57" t="s">
        <v>118</v>
      </c>
      <c r="B57" s="37" t="s">
        <v>32</v>
      </c>
      <c r="C57" s="40" t="s">
        <v>39</v>
      </c>
      <c r="D57" s="39">
        <v>18.30425</v>
      </c>
    </row>
    <row r="58" spans="1:4" x14ac:dyDescent="0.2">
      <c r="A58" t="s">
        <v>119</v>
      </c>
      <c r="B58" s="37" t="s">
        <v>32</v>
      </c>
      <c r="C58" s="40" t="s">
        <v>71</v>
      </c>
      <c r="D58" s="39">
        <v>9.6005000000000003</v>
      </c>
    </row>
    <row r="59" spans="1:4" x14ac:dyDescent="0.2">
      <c r="A59" t="s">
        <v>120</v>
      </c>
      <c r="B59" s="37" t="s">
        <v>53</v>
      </c>
      <c r="C59" s="38" t="s">
        <v>83</v>
      </c>
      <c r="D59" s="39">
        <v>3.5342500000000001</v>
      </c>
    </row>
    <row r="60" spans="1:4" x14ac:dyDescent="0.2">
      <c r="A60" t="s">
        <v>121</v>
      </c>
      <c r="B60" s="40" t="s">
        <v>35</v>
      </c>
      <c r="C60" s="38" t="s">
        <v>44</v>
      </c>
      <c r="D60" s="39">
        <v>3.3021500000000001</v>
      </c>
    </row>
    <row r="61" spans="1:4" x14ac:dyDescent="0.2">
      <c r="A61" t="s">
        <v>122</v>
      </c>
      <c r="B61" s="37" t="s">
        <v>53</v>
      </c>
      <c r="C61" s="38" t="s">
        <v>83</v>
      </c>
      <c r="D61" s="39">
        <v>4.1672500000000001</v>
      </c>
    </row>
    <row r="62" spans="1:4" x14ac:dyDescent="0.2">
      <c r="A62" s="42" t="s">
        <v>123</v>
      </c>
      <c r="B62" s="37" t="s">
        <v>53</v>
      </c>
      <c r="C62" s="38" t="s">
        <v>41</v>
      </c>
      <c r="D62" s="43">
        <v>2.65</v>
      </c>
    </row>
    <row r="63" spans="1:4" x14ac:dyDescent="0.2">
      <c r="A63" t="s">
        <v>124</v>
      </c>
      <c r="B63" s="37" t="s">
        <v>53</v>
      </c>
      <c r="C63" s="38" t="s">
        <v>41</v>
      </c>
      <c r="D63" s="39">
        <v>11.626099999999999</v>
      </c>
    </row>
    <row r="64" spans="1:4" x14ac:dyDescent="0.2">
      <c r="A64" t="s">
        <v>125</v>
      </c>
      <c r="B64" s="36" t="s">
        <v>57</v>
      </c>
      <c r="C64" s="38" t="s">
        <v>41</v>
      </c>
      <c r="D64" s="39">
        <v>6.2455999999999996</v>
      </c>
    </row>
    <row r="65" spans="1:4" x14ac:dyDescent="0.2">
      <c r="A65" t="s">
        <v>126</v>
      </c>
      <c r="B65" s="37" t="s">
        <v>53</v>
      </c>
      <c r="C65" s="38" t="s">
        <v>41</v>
      </c>
      <c r="D65" s="39">
        <v>3.5342500000000001</v>
      </c>
    </row>
    <row r="66" spans="1:4" x14ac:dyDescent="0.2">
      <c r="A66" s="42" t="s">
        <v>127</v>
      </c>
      <c r="B66" s="37" t="s">
        <v>53</v>
      </c>
      <c r="C66" s="38" t="s">
        <v>41</v>
      </c>
      <c r="D66" s="43">
        <v>3.86</v>
      </c>
    </row>
    <row r="67" spans="1:4" x14ac:dyDescent="0.2">
      <c r="A67" t="s">
        <v>128</v>
      </c>
      <c r="B67" s="40" t="s">
        <v>35</v>
      </c>
      <c r="C67" s="40" t="s">
        <v>62</v>
      </c>
      <c r="D67" s="39">
        <v>1.0972</v>
      </c>
    </row>
    <row r="68" spans="1:4" x14ac:dyDescent="0.2">
      <c r="A68" t="s">
        <v>129</v>
      </c>
      <c r="B68" s="37" t="s">
        <v>53</v>
      </c>
      <c r="C68" s="38" t="s">
        <v>41</v>
      </c>
      <c r="D68" s="39">
        <v>10.2546</v>
      </c>
    </row>
    <row r="69" spans="1:4" x14ac:dyDescent="0.2">
      <c r="A69" t="s">
        <v>130</v>
      </c>
      <c r="B69" s="37" t="s">
        <v>32</v>
      </c>
      <c r="C69" s="38" t="s">
        <v>33</v>
      </c>
      <c r="D69" s="39">
        <v>17.660699999999999</v>
      </c>
    </row>
    <row r="70" spans="1:4" x14ac:dyDescent="0.2">
      <c r="A70" t="s">
        <v>131</v>
      </c>
      <c r="B70" s="36" t="s">
        <v>107</v>
      </c>
      <c r="C70" s="40" t="s">
        <v>83</v>
      </c>
      <c r="D70" s="39">
        <v>3.8824000000000001</v>
      </c>
    </row>
    <row r="71" spans="1:4" x14ac:dyDescent="0.2">
      <c r="A71" t="s">
        <v>132</v>
      </c>
      <c r="B71" s="36" t="s">
        <v>107</v>
      </c>
      <c r="C71" s="40" t="s">
        <v>83</v>
      </c>
      <c r="D71" s="39">
        <v>3.5870000000000002</v>
      </c>
    </row>
    <row r="72" spans="1:4" x14ac:dyDescent="0.2">
      <c r="A72" t="s">
        <v>133</v>
      </c>
      <c r="B72" t="s">
        <v>134</v>
      </c>
      <c r="C72" s="38" t="s">
        <v>33</v>
      </c>
      <c r="D72" s="39">
        <v>3.165</v>
      </c>
    </row>
    <row r="73" spans="1:4" x14ac:dyDescent="0.2">
      <c r="A73" t="s">
        <v>135</v>
      </c>
      <c r="B73" s="36" t="s">
        <v>57</v>
      </c>
      <c r="C73" s="40" t="s">
        <v>83</v>
      </c>
      <c r="D73" s="39">
        <v>2.2280859999999998</v>
      </c>
    </row>
    <row r="74" spans="1:4" x14ac:dyDescent="0.2">
      <c r="A74" t="s">
        <v>136</v>
      </c>
      <c r="B74" s="36" t="s">
        <v>57</v>
      </c>
      <c r="C74" s="38" t="s">
        <v>83</v>
      </c>
      <c r="D74" s="39">
        <v>0.39034999999999997</v>
      </c>
    </row>
    <row r="75" spans="1:4" x14ac:dyDescent="0.2">
      <c r="A75" t="s">
        <v>137</v>
      </c>
      <c r="B75" s="36" t="s">
        <v>57</v>
      </c>
      <c r="C75" s="38" t="s">
        <v>83</v>
      </c>
      <c r="D75" s="39">
        <v>0.44624999999999998</v>
      </c>
    </row>
    <row r="76" spans="1:4" x14ac:dyDescent="0.2">
      <c r="A76" s="42" t="s">
        <v>138</v>
      </c>
      <c r="B76" s="37" t="s">
        <v>53</v>
      </c>
      <c r="C76" s="38" t="s">
        <v>41</v>
      </c>
      <c r="D76" s="43">
        <v>2.82</v>
      </c>
    </row>
    <row r="77" spans="1:4" x14ac:dyDescent="0.2">
      <c r="A77" t="s">
        <v>139</v>
      </c>
      <c r="B77" s="37" t="s">
        <v>53</v>
      </c>
      <c r="C77" s="38" t="s">
        <v>83</v>
      </c>
      <c r="D77" s="39">
        <v>0.91785000000000005</v>
      </c>
    </row>
    <row r="78" spans="1:4" x14ac:dyDescent="0.2">
      <c r="A78" t="s">
        <v>140</v>
      </c>
      <c r="B78" s="37" t="s">
        <v>53</v>
      </c>
      <c r="C78" s="38" t="s">
        <v>83</v>
      </c>
      <c r="D78" s="39">
        <v>1.3714999999999999</v>
      </c>
    </row>
    <row r="79" spans="1:4" x14ac:dyDescent="0.2">
      <c r="A79" s="42" t="s">
        <v>141</v>
      </c>
      <c r="B79" s="37" t="s">
        <v>53</v>
      </c>
      <c r="C79" s="38" t="s">
        <v>83</v>
      </c>
      <c r="D79" s="43">
        <v>0.56000000000000005</v>
      </c>
    </row>
    <row r="80" spans="1:4" x14ac:dyDescent="0.2">
      <c r="A80" t="s">
        <v>142</v>
      </c>
      <c r="B80" s="36" t="s">
        <v>38</v>
      </c>
      <c r="C80" s="40" t="s">
        <v>39</v>
      </c>
      <c r="D80" s="41">
        <v>10.9087</v>
      </c>
    </row>
    <row r="81" spans="1:4" x14ac:dyDescent="0.2">
      <c r="A81" s="42" t="s">
        <v>143</v>
      </c>
      <c r="B81" s="37" t="s">
        <v>144</v>
      </c>
      <c r="C81" s="40" t="s">
        <v>41</v>
      </c>
      <c r="D81"/>
    </row>
    <row r="82" spans="1:4" x14ac:dyDescent="0.2">
      <c r="A82" t="s">
        <v>145</v>
      </c>
      <c r="B82" s="37" t="s">
        <v>95</v>
      </c>
      <c r="C82" s="40" t="s">
        <v>146</v>
      </c>
      <c r="D82" s="39">
        <v>2.0255999999999998</v>
      </c>
    </row>
    <row r="83" spans="1:4" x14ac:dyDescent="0.2">
      <c r="A83" t="s">
        <v>147</v>
      </c>
      <c r="B83" s="37" t="s">
        <v>32</v>
      </c>
      <c r="C83" s="40" t="s">
        <v>148</v>
      </c>
      <c r="D83" s="39">
        <v>7.4272</v>
      </c>
    </row>
    <row r="84" spans="1:4" x14ac:dyDescent="0.2">
      <c r="A84" t="s">
        <v>149</v>
      </c>
      <c r="B84" s="37" t="s">
        <v>32</v>
      </c>
      <c r="C84" s="40" t="s">
        <v>148</v>
      </c>
      <c r="D84" s="39">
        <v>0</v>
      </c>
    </row>
    <row r="85" spans="1:4" x14ac:dyDescent="0.2">
      <c r="A85" s="42" t="s">
        <v>150</v>
      </c>
      <c r="B85" s="37" t="s">
        <v>53</v>
      </c>
      <c r="C85" s="38" t="s">
        <v>83</v>
      </c>
      <c r="D85" s="43">
        <v>2.5299999999999998</v>
      </c>
    </row>
    <row r="86" spans="1:4" x14ac:dyDescent="0.2">
      <c r="A86" t="s">
        <v>151</v>
      </c>
      <c r="B86" s="45" t="s">
        <v>152</v>
      </c>
      <c r="C86" s="40" t="s">
        <v>39</v>
      </c>
      <c r="D86" s="39">
        <v>1.1279999999999999</v>
      </c>
    </row>
    <row r="87" spans="1:4" x14ac:dyDescent="0.2">
      <c r="A87" s="42" t="s">
        <v>151</v>
      </c>
      <c r="B87" s="45" t="s">
        <v>152</v>
      </c>
      <c r="C87" s="40" t="s">
        <v>153</v>
      </c>
      <c r="D87" s="39">
        <v>0.91200000000000003</v>
      </c>
    </row>
    <row r="88" spans="1:4" x14ac:dyDescent="0.2">
      <c r="A88" t="s">
        <v>154</v>
      </c>
      <c r="B88" s="37" t="s">
        <v>32</v>
      </c>
      <c r="C88" s="38" t="s">
        <v>33</v>
      </c>
      <c r="D88" s="39">
        <v>0</v>
      </c>
    </row>
    <row r="89" spans="1:4" x14ac:dyDescent="0.2">
      <c r="A89" t="s">
        <v>155</v>
      </c>
      <c r="B89" s="37" t="s">
        <v>32</v>
      </c>
      <c r="C89" s="40" t="s">
        <v>148</v>
      </c>
      <c r="D89" s="39">
        <v>10.32845</v>
      </c>
    </row>
    <row r="90" spans="1:4" x14ac:dyDescent="0.2">
      <c r="A90" t="s">
        <v>156</v>
      </c>
      <c r="B90" s="36" t="s">
        <v>38</v>
      </c>
      <c r="C90" s="40" t="s">
        <v>39</v>
      </c>
      <c r="D90" s="41">
        <v>17.407499999999999</v>
      </c>
    </row>
    <row r="91" spans="1:4" x14ac:dyDescent="0.2">
      <c r="A91" t="s">
        <v>157</v>
      </c>
      <c r="B91" s="40" t="s">
        <v>35</v>
      </c>
      <c r="C91" s="40" t="s">
        <v>90</v>
      </c>
      <c r="D91" s="39">
        <v>1.52</v>
      </c>
    </row>
    <row r="92" spans="1:4" x14ac:dyDescent="0.2">
      <c r="A92" t="s">
        <v>158</v>
      </c>
      <c r="B92" s="37" t="s">
        <v>32</v>
      </c>
      <c r="C92" s="38" t="s">
        <v>90</v>
      </c>
      <c r="D92" s="39">
        <v>8.0232749999999999</v>
      </c>
    </row>
    <row r="93" spans="1:4" x14ac:dyDescent="0.2">
      <c r="A93" t="s">
        <v>159</v>
      </c>
      <c r="B93" s="37" t="s">
        <v>95</v>
      </c>
      <c r="C93" s="40" t="s">
        <v>41</v>
      </c>
      <c r="D93" s="39">
        <v>6.6781499999999996</v>
      </c>
    </row>
    <row r="94" spans="1:4" x14ac:dyDescent="0.2">
      <c r="A94" t="s">
        <v>160</v>
      </c>
      <c r="B94" s="37" t="s">
        <v>95</v>
      </c>
      <c r="C94" s="40" t="s">
        <v>41</v>
      </c>
      <c r="D94" s="39">
        <v>7.0136399999999997</v>
      </c>
    </row>
    <row r="95" spans="1:4" x14ac:dyDescent="0.2">
      <c r="A95" t="s">
        <v>161</v>
      </c>
      <c r="B95" s="37" t="s">
        <v>82</v>
      </c>
      <c r="C95" s="38" t="s">
        <v>41</v>
      </c>
      <c r="D95" s="39">
        <v>0</v>
      </c>
    </row>
    <row r="96" spans="1:4" x14ac:dyDescent="0.2">
      <c r="A96" s="42" t="s">
        <v>162</v>
      </c>
      <c r="B96" s="37" t="s">
        <v>82</v>
      </c>
      <c r="C96" s="38" t="s">
        <v>41</v>
      </c>
      <c r="D96" s="43">
        <v>1.1399999999999999</v>
      </c>
    </row>
    <row r="97" spans="1:4" x14ac:dyDescent="0.2">
      <c r="A97" t="s">
        <v>163</v>
      </c>
      <c r="B97" s="36" t="s">
        <v>38</v>
      </c>
      <c r="C97" s="40" t="s">
        <v>39</v>
      </c>
      <c r="D97" s="41">
        <v>4.29</v>
      </c>
    </row>
    <row r="98" spans="1:4" x14ac:dyDescent="0.2">
      <c r="A98" t="s">
        <v>164</v>
      </c>
      <c r="B98" s="36" t="s">
        <v>107</v>
      </c>
      <c r="C98" s="38" t="s">
        <v>41</v>
      </c>
      <c r="D98" s="39">
        <v>13.715</v>
      </c>
    </row>
    <row r="99" spans="1:4" x14ac:dyDescent="0.2">
      <c r="A99" s="42" t="s">
        <v>165</v>
      </c>
      <c r="B99" s="44" t="s">
        <v>60</v>
      </c>
      <c r="C99" s="38" t="s">
        <v>41</v>
      </c>
      <c r="D99" s="43">
        <v>12.71</v>
      </c>
    </row>
    <row r="100" spans="1:4" x14ac:dyDescent="0.2">
      <c r="A100" t="s">
        <v>166</v>
      </c>
      <c r="B100" s="37" t="s">
        <v>95</v>
      </c>
      <c r="C100" s="40" t="s">
        <v>41</v>
      </c>
      <c r="D100" s="39">
        <v>6.6570499999999999</v>
      </c>
    </row>
    <row r="101" spans="1:4" x14ac:dyDescent="0.2">
      <c r="A101" s="42" t="s">
        <v>167</v>
      </c>
      <c r="B101" s="37" t="s">
        <v>168</v>
      </c>
      <c r="C101" s="38" t="s">
        <v>41</v>
      </c>
      <c r="D101" s="43">
        <v>3.22</v>
      </c>
    </row>
    <row r="102" spans="1:4" x14ac:dyDescent="0.2">
      <c r="A102" s="42" t="s">
        <v>169</v>
      </c>
      <c r="B102" s="37" t="s">
        <v>100</v>
      </c>
      <c r="C102" s="38" t="s">
        <v>101</v>
      </c>
      <c r="D102" s="43">
        <v>0.73</v>
      </c>
    </row>
    <row r="103" spans="1:4" x14ac:dyDescent="0.2">
      <c r="A103" t="s">
        <v>170</v>
      </c>
      <c r="B103" s="36" t="s">
        <v>103</v>
      </c>
      <c r="C103" s="38" t="s">
        <v>101</v>
      </c>
      <c r="D103" s="39">
        <v>0</v>
      </c>
    </row>
    <row r="104" spans="1:4" x14ac:dyDescent="0.2">
      <c r="A104" t="s">
        <v>171</v>
      </c>
      <c r="B104" s="37" t="s">
        <v>32</v>
      </c>
      <c r="C104" s="40" t="s">
        <v>148</v>
      </c>
      <c r="D104" s="39">
        <v>3.9562499999999998</v>
      </c>
    </row>
    <row r="105" spans="1:4" x14ac:dyDescent="0.2">
      <c r="A105" t="s">
        <v>172</v>
      </c>
      <c r="B105" s="36" t="s">
        <v>48</v>
      </c>
      <c r="C105" s="38" t="s">
        <v>41</v>
      </c>
      <c r="D105" s="39">
        <v>10.55</v>
      </c>
    </row>
    <row r="106" spans="1:4" x14ac:dyDescent="0.2">
      <c r="A106" s="42" t="s">
        <v>173</v>
      </c>
      <c r="B106" s="37" t="s">
        <v>53</v>
      </c>
      <c r="C106" s="38" t="s">
        <v>41</v>
      </c>
      <c r="D106" s="43">
        <v>3.05</v>
      </c>
    </row>
    <row r="107" spans="1:4" x14ac:dyDescent="0.2">
      <c r="A107" t="s">
        <v>174</v>
      </c>
      <c r="B107" s="37" t="s">
        <v>53</v>
      </c>
      <c r="C107" s="38" t="s">
        <v>83</v>
      </c>
      <c r="D107" s="39">
        <v>0</v>
      </c>
    </row>
    <row r="108" spans="1:4" x14ac:dyDescent="0.2">
      <c r="A108" t="s">
        <v>175</v>
      </c>
      <c r="B108" s="37" t="s">
        <v>32</v>
      </c>
      <c r="C108" s="38" t="s">
        <v>41</v>
      </c>
      <c r="D108" s="39">
        <v>4.92685</v>
      </c>
    </row>
    <row r="109" spans="1:4" x14ac:dyDescent="0.2">
      <c r="A109" s="42" t="s">
        <v>176</v>
      </c>
      <c r="B109" s="37" t="s">
        <v>168</v>
      </c>
      <c r="C109" s="38" t="s">
        <v>41</v>
      </c>
      <c r="D109" s="43">
        <v>7.24</v>
      </c>
    </row>
    <row r="110" spans="1:4" x14ac:dyDescent="0.2">
      <c r="A110" t="s">
        <v>177</v>
      </c>
      <c r="B110" s="36" t="s">
        <v>38</v>
      </c>
      <c r="C110" s="40" t="s">
        <v>39</v>
      </c>
      <c r="D110" s="41">
        <v>9.6</v>
      </c>
    </row>
    <row r="111" spans="1:4" x14ac:dyDescent="0.2">
      <c r="A111" s="42" t="s">
        <v>178</v>
      </c>
      <c r="B111" s="37" t="s">
        <v>53</v>
      </c>
      <c r="C111" s="38" t="s">
        <v>41</v>
      </c>
      <c r="D111" s="43">
        <v>1.45</v>
      </c>
    </row>
    <row r="112" spans="1:4" x14ac:dyDescent="0.2">
      <c r="A112" t="s">
        <v>179</v>
      </c>
      <c r="B112" s="37" t="s">
        <v>53</v>
      </c>
      <c r="C112" s="38" t="s">
        <v>41</v>
      </c>
      <c r="D112" s="39">
        <v>1.899</v>
      </c>
    </row>
    <row r="113" spans="1:4" x14ac:dyDescent="0.2">
      <c r="A113" t="s">
        <v>180</v>
      </c>
      <c r="B113" s="37" t="s">
        <v>53</v>
      </c>
      <c r="C113" s="40" t="s">
        <v>78</v>
      </c>
      <c r="D113" s="39">
        <v>0</v>
      </c>
    </row>
    <row r="114" spans="1:4" x14ac:dyDescent="0.2">
      <c r="A114" t="s">
        <v>1843</v>
      </c>
      <c r="B114" s="37" t="s">
        <v>1844</v>
      </c>
      <c r="C114" s="124" t="s">
        <v>41</v>
      </c>
      <c r="D114" s="39">
        <v>3</v>
      </c>
    </row>
    <row r="115" spans="1:4" x14ac:dyDescent="0.2">
      <c r="A115" t="s">
        <v>181</v>
      </c>
      <c r="B115" s="37" t="s">
        <v>32</v>
      </c>
      <c r="C115" s="40" t="s">
        <v>148</v>
      </c>
      <c r="D115" s="39">
        <v>0</v>
      </c>
    </row>
    <row r="116" spans="1:4" x14ac:dyDescent="0.2">
      <c r="A116" t="s">
        <v>182</v>
      </c>
      <c r="B116" s="36" t="s">
        <v>183</v>
      </c>
      <c r="C116" s="40" t="s">
        <v>184</v>
      </c>
      <c r="D116" s="39">
        <v>2.62</v>
      </c>
    </row>
    <row r="117" spans="1:4" x14ac:dyDescent="0.2">
      <c r="A117" t="s">
        <v>185</v>
      </c>
      <c r="B117" s="36" t="s">
        <v>183</v>
      </c>
      <c r="C117" s="40" t="s">
        <v>184</v>
      </c>
      <c r="D117" s="39">
        <v>1.5731999999999999</v>
      </c>
    </row>
    <row r="118" spans="1:4" x14ac:dyDescent="0.2">
      <c r="A118" t="s">
        <v>186</v>
      </c>
      <c r="B118" s="36" t="s">
        <v>183</v>
      </c>
      <c r="C118" s="40" t="s">
        <v>184</v>
      </c>
      <c r="D118" s="39">
        <v>2.4700000000000002</v>
      </c>
    </row>
    <row r="119" spans="1:4" x14ac:dyDescent="0.2">
      <c r="A119" t="s">
        <v>187</v>
      </c>
      <c r="B119" s="36" t="s">
        <v>183</v>
      </c>
      <c r="C119" s="36" t="s">
        <v>188</v>
      </c>
      <c r="D119" s="39">
        <v>4.0599999999999996</v>
      </c>
    </row>
    <row r="120" spans="1:4" x14ac:dyDescent="0.2">
      <c r="A120" t="s">
        <v>189</v>
      </c>
      <c r="B120" s="36" t="s">
        <v>183</v>
      </c>
      <c r="C120" s="40" t="s">
        <v>39</v>
      </c>
      <c r="D120" s="39">
        <v>1.7618499999999999</v>
      </c>
    </row>
    <row r="121" spans="1:4" x14ac:dyDescent="0.2">
      <c r="A121" t="s">
        <v>190</v>
      </c>
      <c r="B121" s="36" t="s">
        <v>183</v>
      </c>
      <c r="C121" s="40" t="s">
        <v>39</v>
      </c>
      <c r="D121" s="39">
        <v>1.38</v>
      </c>
    </row>
    <row r="122" spans="1:4" x14ac:dyDescent="0.2">
      <c r="A122" t="s">
        <v>190</v>
      </c>
      <c r="B122" s="36" t="s">
        <v>183</v>
      </c>
      <c r="C122" s="40" t="s">
        <v>184</v>
      </c>
      <c r="D122" s="39">
        <v>0.65</v>
      </c>
    </row>
    <row r="123" spans="1:4" x14ac:dyDescent="0.2">
      <c r="A123" t="s">
        <v>191</v>
      </c>
      <c r="B123" s="36" t="s">
        <v>183</v>
      </c>
      <c r="C123" s="40" t="s">
        <v>184</v>
      </c>
      <c r="D123" s="39">
        <v>2.1800000000000002</v>
      </c>
    </row>
    <row r="124" spans="1:4" x14ac:dyDescent="0.2">
      <c r="A124" t="s">
        <v>192</v>
      </c>
      <c r="B124" s="36" t="s">
        <v>183</v>
      </c>
      <c r="C124" s="40" t="s">
        <v>184</v>
      </c>
      <c r="D124" s="39">
        <v>0.85199999999999998</v>
      </c>
    </row>
    <row r="125" spans="1:4" x14ac:dyDescent="0.2">
      <c r="A125" t="s">
        <v>193</v>
      </c>
      <c r="B125" s="36" t="s">
        <v>183</v>
      </c>
      <c r="C125" s="40" t="s">
        <v>83</v>
      </c>
      <c r="D125" s="39">
        <v>1.85</v>
      </c>
    </row>
    <row r="126" spans="1:4" x14ac:dyDescent="0.2">
      <c r="A126" t="s">
        <v>194</v>
      </c>
      <c r="B126" s="36" t="s">
        <v>183</v>
      </c>
      <c r="C126" s="40" t="s">
        <v>184</v>
      </c>
      <c r="D126" s="39">
        <v>1.71</v>
      </c>
    </row>
    <row r="127" spans="1:4" x14ac:dyDescent="0.2">
      <c r="A127" t="s">
        <v>195</v>
      </c>
      <c r="B127" s="36" t="s">
        <v>183</v>
      </c>
      <c r="C127" s="40" t="s">
        <v>39</v>
      </c>
      <c r="D127" s="39">
        <v>2.2200000000000002</v>
      </c>
    </row>
    <row r="128" spans="1:4" x14ac:dyDescent="0.2">
      <c r="A128" t="s">
        <v>196</v>
      </c>
      <c r="B128" s="36" t="s">
        <v>183</v>
      </c>
      <c r="C128" s="40" t="s">
        <v>39</v>
      </c>
      <c r="D128" s="39">
        <v>1.2238</v>
      </c>
    </row>
    <row r="129" spans="1:4" x14ac:dyDescent="0.2">
      <c r="A129" t="s">
        <v>197</v>
      </c>
      <c r="B129" s="36" t="s">
        <v>183</v>
      </c>
      <c r="C129" s="40" t="s">
        <v>184</v>
      </c>
      <c r="D129" s="39">
        <v>0.43</v>
      </c>
    </row>
    <row r="130" spans="1:4" x14ac:dyDescent="0.2">
      <c r="A130" t="s">
        <v>198</v>
      </c>
      <c r="B130" s="40" t="s">
        <v>35</v>
      </c>
      <c r="C130" s="40" t="s">
        <v>199</v>
      </c>
      <c r="D130" s="39">
        <v>6.3173890000000004</v>
      </c>
    </row>
    <row r="131" spans="1:4" x14ac:dyDescent="0.2">
      <c r="A131" t="s">
        <v>200</v>
      </c>
      <c r="B131" s="37" t="s">
        <v>32</v>
      </c>
      <c r="C131" s="38" t="s">
        <v>90</v>
      </c>
      <c r="D131" s="39">
        <v>9.9011750000000003</v>
      </c>
    </row>
    <row r="132" spans="1:4" x14ac:dyDescent="0.2">
      <c r="A132" s="42" t="s">
        <v>201</v>
      </c>
      <c r="B132" s="40" t="s">
        <v>35</v>
      </c>
      <c r="C132" s="38" t="s">
        <v>44</v>
      </c>
      <c r="D132" s="43">
        <v>4.24</v>
      </c>
    </row>
    <row r="133" spans="1:4" x14ac:dyDescent="0.2">
      <c r="A133" s="42" t="s">
        <v>202</v>
      </c>
      <c r="B133" s="44" t="s">
        <v>60</v>
      </c>
      <c r="C133" s="38" t="s">
        <v>41</v>
      </c>
      <c r="D133" s="43">
        <v>5.18</v>
      </c>
    </row>
    <row r="134" spans="1:4" x14ac:dyDescent="0.2">
      <c r="A134" t="s">
        <v>203</v>
      </c>
      <c r="B134" s="45" t="s">
        <v>67</v>
      </c>
      <c r="C134" s="38" t="s">
        <v>41</v>
      </c>
      <c r="D134" s="39">
        <v>5.48</v>
      </c>
    </row>
    <row r="135" spans="1:4" x14ac:dyDescent="0.2">
      <c r="A135" t="s">
        <v>204</v>
      </c>
      <c r="B135" s="37" t="s">
        <v>32</v>
      </c>
      <c r="C135" s="38" t="s">
        <v>33</v>
      </c>
      <c r="D135" s="39">
        <v>1.85</v>
      </c>
    </row>
    <row r="136" spans="1:4" x14ac:dyDescent="0.2">
      <c r="A136" t="s">
        <v>205</v>
      </c>
      <c r="B136" s="37" t="s">
        <v>32</v>
      </c>
      <c r="C136" s="38" t="s">
        <v>33</v>
      </c>
      <c r="D136" s="39">
        <v>1.4374089999999999</v>
      </c>
    </row>
    <row r="137" spans="1:4" x14ac:dyDescent="0.2">
      <c r="A137" t="s">
        <v>206</v>
      </c>
      <c r="B137" t="s">
        <v>134</v>
      </c>
      <c r="C137" s="38" t="s">
        <v>78</v>
      </c>
      <c r="D137" s="39">
        <v>3.4</v>
      </c>
    </row>
    <row r="138" spans="1:4" x14ac:dyDescent="0.2">
      <c r="A138" t="s">
        <v>207</v>
      </c>
      <c r="B138" s="40" t="s">
        <v>35</v>
      </c>
      <c r="C138" s="38" t="s">
        <v>44</v>
      </c>
      <c r="D138" s="39">
        <v>4.9800000000000004</v>
      </c>
    </row>
    <row r="139" spans="1:4" x14ac:dyDescent="0.2">
      <c r="A139" t="s">
        <v>208</v>
      </c>
      <c r="B139" s="36" t="s">
        <v>50</v>
      </c>
      <c r="C139" s="40" t="s">
        <v>41</v>
      </c>
      <c r="D139" s="39">
        <v>0</v>
      </c>
    </row>
    <row r="140" spans="1:4" x14ac:dyDescent="0.2">
      <c r="A140" s="42" t="s">
        <v>209</v>
      </c>
      <c r="B140" s="37" t="s">
        <v>64</v>
      </c>
      <c r="C140" s="38" t="s">
        <v>41</v>
      </c>
      <c r="D140" s="43">
        <v>10.37</v>
      </c>
    </row>
    <row r="141" spans="1:4" x14ac:dyDescent="0.2">
      <c r="A141" t="s">
        <v>210</v>
      </c>
      <c r="B141" s="45" t="s">
        <v>67</v>
      </c>
      <c r="C141" s="38" t="s">
        <v>41</v>
      </c>
      <c r="D141" s="39">
        <v>7.4904999999999999</v>
      </c>
    </row>
    <row r="142" spans="1:4" x14ac:dyDescent="0.2">
      <c r="A142" t="s">
        <v>211</v>
      </c>
      <c r="B142" s="36" t="s">
        <v>38</v>
      </c>
      <c r="C142" s="40" t="s">
        <v>39</v>
      </c>
      <c r="D142" s="41">
        <v>5.58</v>
      </c>
    </row>
    <row r="143" spans="1:4" x14ac:dyDescent="0.2">
      <c r="A143" t="s">
        <v>212</v>
      </c>
      <c r="B143" s="37" t="s">
        <v>53</v>
      </c>
      <c r="C143" s="38" t="s">
        <v>41</v>
      </c>
      <c r="D143" s="39">
        <v>0</v>
      </c>
    </row>
    <row r="144" spans="1:4" x14ac:dyDescent="0.2">
      <c r="A144" t="s">
        <v>213</v>
      </c>
      <c r="B144" s="37" t="s">
        <v>32</v>
      </c>
      <c r="C144" s="38" t="s">
        <v>33</v>
      </c>
      <c r="D144" s="39">
        <v>0</v>
      </c>
    </row>
    <row r="145" spans="1:4" x14ac:dyDescent="0.2">
      <c r="A145" t="s">
        <v>214</v>
      </c>
      <c r="B145" s="36" t="s">
        <v>57</v>
      </c>
      <c r="C145" s="40" t="s">
        <v>83</v>
      </c>
      <c r="D145" s="39">
        <v>8.8620000000000001</v>
      </c>
    </row>
    <row r="146" spans="1:4" x14ac:dyDescent="0.2">
      <c r="A146" t="s">
        <v>215</v>
      </c>
      <c r="B146" s="37" t="s">
        <v>32</v>
      </c>
      <c r="C146" s="38" t="s">
        <v>83</v>
      </c>
      <c r="D146" s="39">
        <v>3.99</v>
      </c>
    </row>
    <row r="147" spans="1:4" x14ac:dyDescent="0.2">
      <c r="A147" t="s">
        <v>216</v>
      </c>
      <c r="B147" s="37" t="s">
        <v>32</v>
      </c>
      <c r="C147" s="38" t="s">
        <v>41</v>
      </c>
      <c r="D147" s="39">
        <v>0</v>
      </c>
    </row>
    <row r="148" spans="1:4" x14ac:dyDescent="0.2">
      <c r="A148" t="s">
        <v>217</v>
      </c>
      <c r="B148" s="37" t="s">
        <v>32</v>
      </c>
      <c r="C148" s="38" t="s">
        <v>90</v>
      </c>
      <c r="D148" s="39">
        <v>8.7037499999999994</v>
      </c>
    </row>
    <row r="149" spans="1:4" x14ac:dyDescent="0.2">
      <c r="A149" t="s">
        <v>218</v>
      </c>
      <c r="B149" s="36" t="s">
        <v>57</v>
      </c>
      <c r="C149" s="40" t="s">
        <v>78</v>
      </c>
      <c r="D149" s="39">
        <v>4.5681500000000002</v>
      </c>
    </row>
    <row r="150" spans="1:4" x14ac:dyDescent="0.2">
      <c r="A150" t="s">
        <v>219</v>
      </c>
      <c r="B150" s="37" t="s">
        <v>95</v>
      </c>
      <c r="C150" s="40" t="s">
        <v>41</v>
      </c>
      <c r="D150" s="39">
        <v>7.9124999999999996</v>
      </c>
    </row>
    <row r="151" spans="1:4" x14ac:dyDescent="0.2">
      <c r="A151" t="s">
        <v>220</v>
      </c>
      <c r="B151" s="37" t="s">
        <v>32</v>
      </c>
      <c r="C151" s="38" t="s">
        <v>90</v>
      </c>
      <c r="D151" s="39">
        <v>0</v>
      </c>
    </row>
    <row r="152" spans="1:4" x14ac:dyDescent="0.2">
      <c r="A152" t="s">
        <v>221</v>
      </c>
      <c r="B152" t="s">
        <v>134</v>
      </c>
      <c r="C152" s="38" t="s">
        <v>41</v>
      </c>
      <c r="D152" s="39">
        <v>0</v>
      </c>
    </row>
    <row r="153" spans="1:4" x14ac:dyDescent="0.2">
      <c r="A153" t="s">
        <v>222</v>
      </c>
      <c r="B153" s="37" t="s">
        <v>32</v>
      </c>
      <c r="C153" s="38" t="s">
        <v>33</v>
      </c>
      <c r="D153" s="39">
        <v>11.752700000000001</v>
      </c>
    </row>
    <row r="154" spans="1:4" x14ac:dyDescent="0.2">
      <c r="A154" t="s">
        <v>223</v>
      </c>
      <c r="B154" s="36" t="s">
        <v>38</v>
      </c>
      <c r="C154" s="40" t="s">
        <v>39</v>
      </c>
      <c r="D154" s="41">
        <v>17.294160000000002</v>
      </c>
    </row>
    <row r="155" spans="1:4" x14ac:dyDescent="0.2">
      <c r="A155" s="42" t="s">
        <v>224</v>
      </c>
      <c r="B155" s="46" t="s">
        <v>115</v>
      </c>
      <c r="C155" s="40" t="s">
        <v>116</v>
      </c>
      <c r="D155" s="47">
        <v>5.87</v>
      </c>
    </row>
    <row r="156" spans="1:4" x14ac:dyDescent="0.2">
      <c r="A156" s="48" t="s">
        <v>225</v>
      </c>
      <c r="B156" s="36" t="s">
        <v>226</v>
      </c>
      <c r="C156" s="40" t="s">
        <v>227</v>
      </c>
      <c r="D156" s="49">
        <v>9.9499999999999993</v>
      </c>
    </row>
    <row r="157" spans="1:4" x14ac:dyDescent="0.2">
      <c r="A157" t="s">
        <v>228</v>
      </c>
      <c r="B157" s="36" t="s">
        <v>38</v>
      </c>
      <c r="C157" s="40" t="s">
        <v>39</v>
      </c>
      <c r="D157" s="41">
        <v>0</v>
      </c>
    </row>
    <row r="158" spans="1:4" x14ac:dyDescent="0.2">
      <c r="A158" t="s">
        <v>229</v>
      </c>
      <c r="B158" s="37" t="s">
        <v>32</v>
      </c>
      <c r="C158" s="38" t="s">
        <v>90</v>
      </c>
      <c r="D158" s="39">
        <v>0</v>
      </c>
    </row>
    <row r="159" spans="1:4" x14ac:dyDescent="0.2">
      <c r="A159" t="s">
        <v>230</v>
      </c>
      <c r="B159" t="s">
        <v>134</v>
      </c>
      <c r="C159" s="40" t="s">
        <v>148</v>
      </c>
      <c r="D159" s="39">
        <v>13.8627</v>
      </c>
    </row>
    <row r="160" spans="1:4" x14ac:dyDescent="0.2">
      <c r="A160" s="42" t="s">
        <v>231</v>
      </c>
      <c r="B160" s="44" t="s">
        <v>60</v>
      </c>
      <c r="C160" s="38" t="s">
        <v>41</v>
      </c>
      <c r="D160" s="43">
        <v>7.24</v>
      </c>
    </row>
    <row r="161" spans="1:4" x14ac:dyDescent="0.2">
      <c r="A161" s="42" t="s">
        <v>231</v>
      </c>
      <c r="B161" s="37" t="s">
        <v>64</v>
      </c>
      <c r="C161" s="38" t="s">
        <v>41</v>
      </c>
      <c r="D161" s="43">
        <v>5.23</v>
      </c>
    </row>
    <row r="162" spans="1:4" x14ac:dyDescent="0.2">
      <c r="A162" t="s">
        <v>232</v>
      </c>
      <c r="B162" s="37" t="s">
        <v>53</v>
      </c>
      <c r="C162" s="38" t="s">
        <v>41</v>
      </c>
      <c r="D162" s="39">
        <v>3.5026000000000002</v>
      </c>
    </row>
    <row r="163" spans="1:4" x14ac:dyDescent="0.2">
      <c r="A163" s="42" t="s">
        <v>233</v>
      </c>
      <c r="B163" s="37" t="s">
        <v>53</v>
      </c>
      <c r="C163" s="38" t="s">
        <v>41</v>
      </c>
      <c r="D163" s="43">
        <v>1.69</v>
      </c>
    </row>
    <row r="164" spans="1:4" x14ac:dyDescent="0.2">
      <c r="A164" t="s">
        <v>234</v>
      </c>
      <c r="B164" s="37" t="s">
        <v>53</v>
      </c>
      <c r="C164" s="38" t="s">
        <v>83</v>
      </c>
      <c r="D164" s="39">
        <v>0</v>
      </c>
    </row>
    <row r="165" spans="1:4" x14ac:dyDescent="0.2">
      <c r="A165" s="42" t="s">
        <v>235</v>
      </c>
      <c r="B165" s="44" t="s">
        <v>60</v>
      </c>
      <c r="C165" s="38" t="s">
        <v>41</v>
      </c>
      <c r="D165" s="43">
        <v>1.54</v>
      </c>
    </row>
    <row r="166" spans="1:4" x14ac:dyDescent="0.2">
      <c r="A166" t="s">
        <v>236</v>
      </c>
      <c r="B166" s="45" t="s">
        <v>67</v>
      </c>
      <c r="C166" s="38" t="s">
        <v>41</v>
      </c>
      <c r="D166" s="39">
        <v>9.7059999999999995</v>
      </c>
    </row>
    <row r="167" spans="1:4" x14ac:dyDescent="0.2">
      <c r="A167" t="s">
        <v>237</v>
      </c>
      <c r="B167" s="45" t="s">
        <v>67</v>
      </c>
      <c r="C167" s="38" t="s">
        <v>41</v>
      </c>
      <c r="D167" s="39">
        <v>10.128</v>
      </c>
    </row>
    <row r="168" spans="1:4" x14ac:dyDescent="0.2">
      <c r="A168" t="s">
        <v>238</v>
      </c>
      <c r="B168" s="45" t="s">
        <v>67</v>
      </c>
      <c r="C168" s="38" t="s">
        <v>41</v>
      </c>
      <c r="D168" s="39">
        <v>10.022500000000001</v>
      </c>
    </row>
    <row r="169" spans="1:4" x14ac:dyDescent="0.2">
      <c r="A169" s="42" t="s">
        <v>239</v>
      </c>
      <c r="B169" s="44" t="s">
        <v>60</v>
      </c>
      <c r="C169" s="38" t="s">
        <v>41</v>
      </c>
      <c r="D169" s="43">
        <v>6.1</v>
      </c>
    </row>
    <row r="170" spans="1:4" x14ac:dyDescent="0.2">
      <c r="A170" t="s">
        <v>240</v>
      </c>
      <c r="B170" s="36" t="s">
        <v>107</v>
      </c>
      <c r="C170" s="38" t="s">
        <v>41</v>
      </c>
      <c r="D170" s="39">
        <v>10.4445</v>
      </c>
    </row>
    <row r="171" spans="1:4" x14ac:dyDescent="0.2">
      <c r="A171" t="s">
        <v>241</v>
      </c>
      <c r="B171" s="36" t="s">
        <v>48</v>
      </c>
      <c r="C171" s="38" t="s">
        <v>83</v>
      </c>
      <c r="D171" s="39">
        <v>15.297499</v>
      </c>
    </row>
    <row r="172" spans="1:4" x14ac:dyDescent="0.2">
      <c r="A172" t="s">
        <v>242</v>
      </c>
      <c r="B172" s="37" t="s">
        <v>32</v>
      </c>
      <c r="C172" s="38" t="s">
        <v>41</v>
      </c>
      <c r="D172" s="39">
        <v>6.2139499999999996</v>
      </c>
    </row>
    <row r="173" spans="1:4" x14ac:dyDescent="0.2">
      <c r="A173" t="s">
        <v>243</v>
      </c>
      <c r="B173" s="37" t="s">
        <v>32</v>
      </c>
      <c r="C173" s="38" t="s">
        <v>33</v>
      </c>
      <c r="D173" s="39">
        <v>3.12</v>
      </c>
    </row>
    <row r="174" spans="1:4" x14ac:dyDescent="0.2">
      <c r="A174" t="s">
        <v>244</v>
      </c>
      <c r="B174" s="37" t="s">
        <v>32</v>
      </c>
      <c r="C174" s="38" t="s">
        <v>33</v>
      </c>
      <c r="D174" s="39">
        <v>10.623849999999999</v>
      </c>
    </row>
    <row r="175" spans="1:4" x14ac:dyDescent="0.2">
      <c r="A175" t="s">
        <v>245</v>
      </c>
      <c r="B175" s="37" t="s">
        <v>32</v>
      </c>
      <c r="C175" s="38" t="s">
        <v>41</v>
      </c>
      <c r="D175" s="39">
        <v>6.63</v>
      </c>
    </row>
    <row r="176" spans="1:4" x14ac:dyDescent="0.2">
      <c r="A176" t="s">
        <v>246</v>
      </c>
      <c r="B176" s="37" t="s">
        <v>32</v>
      </c>
      <c r="C176" s="40" t="s">
        <v>247</v>
      </c>
      <c r="D176" s="39">
        <v>90.48</v>
      </c>
    </row>
    <row r="177" spans="1:4" x14ac:dyDescent="0.2">
      <c r="A177" t="s">
        <v>248</v>
      </c>
      <c r="B177" s="37" t="s">
        <v>32</v>
      </c>
      <c r="C177" s="38" t="s">
        <v>90</v>
      </c>
      <c r="D177" s="39">
        <v>6.7</v>
      </c>
    </row>
    <row r="178" spans="1:4" x14ac:dyDescent="0.2">
      <c r="A178" t="s">
        <v>249</v>
      </c>
      <c r="B178" s="37" t="s">
        <v>32</v>
      </c>
      <c r="C178" s="40" t="s">
        <v>148</v>
      </c>
      <c r="D178" s="39">
        <v>3.71</v>
      </c>
    </row>
    <row r="179" spans="1:4" x14ac:dyDescent="0.2">
      <c r="A179" s="42" t="s">
        <v>250</v>
      </c>
      <c r="B179" s="46" t="s">
        <v>115</v>
      </c>
      <c r="C179" s="40" t="s">
        <v>116</v>
      </c>
      <c r="D179" s="47">
        <v>4.2699999999999996</v>
      </c>
    </row>
    <row r="180" spans="1:4" x14ac:dyDescent="0.2">
      <c r="A180" t="s">
        <v>251</v>
      </c>
      <c r="B180" s="36" t="s">
        <v>57</v>
      </c>
      <c r="C180" s="38" t="s">
        <v>83</v>
      </c>
      <c r="D180" s="39">
        <v>4.0828499999999996</v>
      </c>
    </row>
    <row r="181" spans="1:4" x14ac:dyDescent="0.2">
      <c r="A181" s="42" t="s">
        <v>252</v>
      </c>
      <c r="B181" s="37" t="s">
        <v>168</v>
      </c>
      <c r="C181" s="38" t="s">
        <v>83</v>
      </c>
      <c r="D181" s="43">
        <v>0.98</v>
      </c>
    </row>
    <row r="182" spans="1:4" x14ac:dyDescent="0.2">
      <c r="A182" s="42" t="s">
        <v>253</v>
      </c>
      <c r="B182" s="44" t="s">
        <v>60</v>
      </c>
      <c r="C182" s="38" t="s">
        <v>41</v>
      </c>
      <c r="D182" s="43">
        <v>6.19</v>
      </c>
    </row>
    <row r="183" spans="1:4" x14ac:dyDescent="0.2">
      <c r="A183" t="s">
        <v>254</v>
      </c>
      <c r="B183" s="36" t="s">
        <v>38</v>
      </c>
      <c r="C183" s="40" t="s">
        <v>39</v>
      </c>
      <c r="D183" s="41">
        <v>15.55</v>
      </c>
    </row>
    <row r="184" spans="1:4" x14ac:dyDescent="0.2">
      <c r="A184" s="42" t="s">
        <v>255</v>
      </c>
      <c r="B184" s="46" t="s">
        <v>115</v>
      </c>
      <c r="C184" s="40" t="s">
        <v>116</v>
      </c>
      <c r="D184" s="47">
        <v>14.71</v>
      </c>
    </row>
    <row r="185" spans="1:4" x14ac:dyDescent="0.2">
      <c r="A185" t="s">
        <v>256</v>
      </c>
      <c r="B185" s="36" t="s">
        <v>38</v>
      </c>
      <c r="C185" s="40" t="s">
        <v>39</v>
      </c>
      <c r="D185" s="41">
        <v>0</v>
      </c>
    </row>
    <row r="186" spans="1:4" x14ac:dyDescent="0.2">
      <c r="A186" t="s">
        <v>257</v>
      </c>
      <c r="B186" s="36" t="s">
        <v>38</v>
      </c>
      <c r="C186" s="40" t="s">
        <v>39</v>
      </c>
      <c r="D186" s="41">
        <v>24.696000000000002</v>
      </c>
    </row>
    <row r="187" spans="1:4" x14ac:dyDescent="0.2">
      <c r="A187" t="s">
        <v>258</v>
      </c>
      <c r="B187" s="36" t="s">
        <v>57</v>
      </c>
      <c r="C187" s="40" t="s">
        <v>83</v>
      </c>
      <c r="D187" s="39">
        <v>0</v>
      </c>
    </row>
    <row r="188" spans="1:4" x14ac:dyDescent="0.2">
      <c r="A188" s="42" t="s">
        <v>259</v>
      </c>
      <c r="B188" s="37" t="s">
        <v>168</v>
      </c>
      <c r="C188" s="38" t="s">
        <v>41</v>
      </c>
      <c r="D188" s="43">
        <v>3.81</v>
      </c>
    </row>
    <row r="189" spans="1:4" x14ac:dyDescent="0.2">
      <c r="A189" t="s">
        <v>260</v>
      </c>
      <c r="B189" s="36" t="s">
        <v>48</v>
      </c>
      <c r="C189" s="38" t="s">
        <v>41</v>
      </c>
      <c r="D189" s="39">
        <v>0</v>
      </c>
    </row>
    <row r="190" spans="1:4" x14ac:dyDescent="0.2">
      <c r="A190" t="s">
        <v>261</v>
      </c>
      <c r="B190" s="37" t="s">
        <v>32</v>
      </c>
      <c r="C190" s="40" t="s">
        <v>262</v>
      </c>
      <c r="D190" s="39">
        <v>17.787299999999998</v>
      </c>
    </row>
    <row r="191" spans="1:4" x14ac:dyDescent="0.2">
      <c r="A191" t="s">
        <v>263</v>
      </c>
      <c r="B191" s="36" t="s">
        <v>50</v>
      </c>
      <c r="C191" s="40" t="s">
        <v>83</v>
      </c>
      <c r="D191" s="39">
        <v>6.0047079999999999</v>
      </c>
    </row>
    <row r="192" spans="1:4" x14ac:dyDescent="0.2">
      <c r="A192" t="s">
        <v>264</v>
      </c>
      <c r="B192" s="36" t="s">
        <v>50</v>
      </c>
      <c r="C192" s="40" t="s">
        <v>83</v>
      </c>
      <c r="D192" s="39">
        <v>8.26065</v>
      </c>
    </row>
    <row r="193" spans="1:4" x14ac:dyDescent="0.2">
      <c r="A193" t="s">
        <v>265</v>
      </c>
      <c r="B193" s="36" t="s">
        <v>50</v>
      </c>
      <c r="C193" s="40" t="s">
        <v>41</v>
      </c>
      <c r="D193" s="39">
        <v>7.8070000000000004</v>
      </c>
    </row>
    <row r="194" spans="1:4" x14ac:dyDescent="0.2">
      <c r="A194" s="42" t="s">
        <v>266</v>
      </c>
      <c r="B194" s="37" t="s">
        <v>32</v>
      </c>
      <c r="C194" s="40" t="s">
        <v>71</v>
      </c>
      <c r="D194" s="43">
        <v>1.74</v>
      </c>
    </row>
    <row r="195" spans="1:4" x14ac:dyDescent="0.2">
      <c r="A195" t="s">
        <v>267</v>
      </c>
      <c r="B195" s="37" t="s">
        <v>32</v>
      </c>
      <c r="C195" s="40" t="s">
        <v>71</v>
      </c>
      <c r="D195" s="39">
        <v>2.4933160000000001</v>
      </c>
    </row>
    <row r="196" spans="1:4" x14ac:dyDescent="0.2">
      <c r="A196" t="s">
        <v>268</v>
      </c>
      <c r="B196" s="37" t="s">
        <v>32</v>
      </c>
      <c r="C196" s="40" t="s">
        <v>148</v>
      </c>
      <c r="D196" s="39">
        <v>4.4099000000000004</v>
      </c>
    </row>
    <row r="197" spans="1:4" x14ac:dyDescent="0.2">
      <c r="A197" t="s">
        <v>269</v>
      </c>
      <c r="B197" s="40" t="s">
        <v>35</v>
      </c>
      <c r="C197" s="38" t="s">
        <v>44</v>
      </c>
      <c r="D197" s="39">
        <v>3.5368979999999999</v>
      </c>
    </row>
    <row r="198" spans="1:4" x14ac:dyDescent="0.2">
      <c r="A198" s="42" t="s">
        <v>270</v>
      </c>
      <c r="B198" s="37" t="s">
        <v>32</v>
      </c>
      <c r="C198" s="38" t="s">
        <v>41</v>
      </c>
      <c r="D198" s="43">
        <v>3.02</v>
      </c>
    </row>
    <row r="199" spans="1:4" x14ac:dyDescent="0.2">
      <c r="A199" t="s">
        <v>271</v>
      </c>
      <c r="B199" s="37" t="s">
        <v>32</v>
      </c>
      <c r="C199" s="38" t="s">
        <v>90</v>
      </c>
      <c r="D199" s="39">
        <v>2.08</v>
      </c>
    </row>
    <row r="200" spans="1:4" x14ac:dyDescent="0.2">
      <c r="A200" t="s">
        <v>272</v>
      </c>
      <c r="B200" s="37" t="s">
        <v>82</v>
      </c>
      <c r="C200" s="38" t="s">
        <v>83</v>
      </c>
      <c r="D200" s="39">
        <v>2.79575</v>
      </c>
    </row>
    <row r="201" spans="1:4" x14ac:dyDescent="0.2">
      <c r="A201" t="s">
        <v>273</v>
      </c>
      <c r="B201" s="37" t="s">
        <v>32</v>
      </c>
      <c r="C201" s="38" t="s">
        <v>90</v>
      </c>
      <c r="D201" s="39">
        <v>0</v>
      </c>
    </row>
    <row r="202" spans="1:4" x14ac:dyDescent="0.2">
      <c r="A202" t="s">
        <v>274</v>
      </c>
      <c r="B202" s="37" t="s">
        <v>53</v>
      </c>
      <c r="C202" s="38" t="s">
        <v>41</v>
      </c>
      <c r="D202" s="39">
        <v>2.0045000000000002</v>
      </c>
    </row>
    <row r="203" spans="1:4" x14ac:dyDescent="0.2">
      <c r="A203" t="s">
        <v>275</v>
      </c>
      <c r="B203" s="36" t="s">
        <v>57</v>
      </c>
      <c r="C203" s="38" t="s">
        <v>41</v>
      </c>
      <c r="D203" s="39">
        <v>2.4581499999999998</v>
      </c>
    </row>
    <row r="204" spans="1:4" x14ac:dyDescent="0.2">
      <c r="A204" t="s">
        <v>276</v>
      </c>
      <c r="B204" s="37" t="s">
        <v>53</v>
      </c>
      <c r="C204" s="40" t="s">
        <v>262</v>
      </c>
      <c r="D204" s="39">
        <v>1.8673500000000001</v>
      </c>
    </row>
    <row r="205" spans="1:4" x14ac:dyDescent="0.2">
      <c r="A205" s="42" t="s">
        <v>277</v>
      </c>
      <c r="B205" s="37" t="s">
        <v>53</v>
      </c>
      <c r="C205" s="38" t="s">
        <v>41</v>
      </c>
      <c r="D205" s="43">
        <v>0.47</v>
      </c>
    </row>
    <row r="206" spans="1:4" x14ac:dyDescent="0.2">
      <c r="A206" t="s">
        <v>278</v>
      </c>
      <c r="B206" s="37" t="s">
        <v>53</v>
      </c>
      <c r="C206" s="38" t="s">
        <v>41</v>
      </c>
      <c r="D206" s="39">
        <v>2.6797</v>
      </c>
    </row>
    <row r="207" spans="1:4" x14ac:dyDescent="0.2">
      <c r="A207" t="s">
        <v>279</v>
      </c>
      <c r="B207" s="36" t="s">
        <v>57</v>
      </c>
      <c r="C207" s="38" t="s">
        <v>41</v>
      </c>
      <c r="D207" s="39">
        <v>11.9215</v>
      </c>
    </row>
    <row r="208" spans="1:4" x14ac:dyDescent="0.2">
      <c r="A208" t="s">
        <v>280</v>
      </c>
      <c r="B208" s="36" t="s">
        <v>48</v>
      </c>
      <c r="C208" s="38" t="s">
        <v>41</v>
      </c>
      <c r="D208" s="39">
        <v>37.019950000000001</v>
      </c>
    </row>
    <row r="209" spans="1:4" x14ac:dyDescent="0.2">
      <c r="A209" t="s">
        <v>281</v>
      </c>
      <c r="B209" s="36" t="s">
        <v>57</v>
      </c>
      <c r="C209" s="38" t="s">
        <v>41</v>
      </c>
      <c r="D209" s="39">
        <v>26.016300000000001</v>
      </c>
    </row>
    <row r="210" spans="1:4" x14ac:dyDescent="0.2">
      <c r="A210" s="42" t="s">
        <v>282</v>
      </c>
      <c r="B210" s="37" t="s">
        <v>168</v>
      </c>
      <c r="C210" s="38" t="s">
        <v>41</v>
      </c>
      <c r="D210" s="43">
        <v>6.69</v>
      </c>
    </row>
    <row r="211" spans="1:4" x14ac:dyDescent="0.2">
      <c r="A211" t="s">
        <v>283</v>
      </c>
      <c r="B211" s="36" t="s">
        <v>48</v>
      </c>
      <c r="C211" s="38" t="s">
        <v>41</v>
      </c>
      <c r="D211" s="39">
        <v>16.352499999999999</v>
      </c>
    </row>
    <row r="212" spans="1:4" x14ac:dyDescent="0.2">
      <c r="A212" t="s">
        <v>284</v>
      </c>
      <c r="B212" s="36" t="s">
        <v>48</v>
      </c>
      <c r="C212" s="38" t="s">
        <v>41</v>
      </c>
      <c r="D212" s="39">
        <v>0</v>
      </c>
    </row>
    <row r="213" spans="1:4" x14ac:dyDescent="0.2">
      <c r="A213" t="s">
        <v>285</v>
      </c>
      <c r="B213" s="36" t="s">
        <v>48</v>
      </c>
      <c r="C213" s="38" t="s">
        <v>41</v>
      </c>
      <c r="D213" s="39">
        <v>16.352499999999999</v>
      </c>
    </row>
    <row r="214" spans="1:4" x14ac:dyDescent="0.2">
      <c r="A214" t="s">
        <v>286</v>
      </c>
      <c r="B214" s="36" t="s">
        <v>48</v>
      </c>
      <c r="C214" s="38" t="s">
        <v>41</v>
      </c>
      <c r="D214" s="39">
        <v>20.867899999999999</v>
      </c>
    </row>
    <row r="215" spans="1:4" x14ac:dyDescent="0.2">
      <c r="A215" t="s">
        <v>287</v>
      </c>
      <c r="B215" s="36" t="s">
        <v>48</v>
      </c>
      <c r="C215" s="38" t="s">
        <v>41</v>
      </c>
      <c r="D215" s="39">
        <v>7.1740000000000004</v>
      </c>
    </row>
    <row r="216" spans="1:4" x14ac:dyDescent="0.2">
      <c r="A216" s="42" t="s">
        <v>288</v>
      </c>
      <c r="B216" s="37" t="s">
        <v>168</v>
      </c>
      <c r="C216" s="38" t="s">
        <v>41</v>
      </c>
      <c r="D216" s="43">
        <v>3.87</v>
      </c>
    </row>
    <row r="217" spans="1:4" x14ac:dyDescent="0.2">
      <c r="A217" s="42" t="s">
        <v>289</v>
      </c>
      <c r="B217" s="37" t="s">
        <v>168</v>
      </c>
      <c r="C217" s="38" t="s">
        <v>41</v>
      </c>
      <c r="D217" s="43">
        <v>7.13</v>
      </c>
    </row>
    <row r="218" spans="1:4" x14ac:dyDescent="0.2">
      <c r="A218" t="s">
        <v>290</v>
      </c>
      <c r="B218" s="36" t="s">
        <v>107</v>
      </c>
      <c r="C218" s="38" t="s">
        <v>41</v>
      </c>
      <c r="D218" s="39">
        <v>0</v>
      </c>
    </row>
    <row r="219" spans="1:4" x14ac:dyDescent="0.2">
      <c r="A219" s="42" t="s">
        <v>291</v>
      </c>
      <c r="B219" s="44" t="s">
        <v>60</v>
      </c>
      <c r="C219" s="38" t="s">
        <v>41</v>
      </c>
      <c r="D219" s="43">
        <v>10.53</v>
      </c>
    </row>
    <row r="220" spans="1:4" x14ac:dyDescent="0.2">
      <c r="A220" t="s">
        <v>292</v>
      </c>
      <c r="B220" s="37" t="s">
        <v>32</v>
      </c>
      <c r="C220" s="38" t="s">
        <v>33</v>
      </c>
      <c r="D220" s="39">
        <v>4.3254999999999999</v>
      </c>
    </row>
    <row r="221" spans="1:4" x14ac:dyDescent="0.2">
      <c r="A221" t="s">
        <v>293</v>
      </c>
      <c r="B221" s="37" t="s">
        <v>82</v>
      </c>
      <c r="C221" s="38" t="s">
        <v>41</v>
      </c>
      <c r="D221" s="39">
        <v>0</v>
      </c>
    </row>
    <row r="222" spans="1:4" x14ac:dyDescent="0.2">
      <c r="A222" s="42" t="s">
        <v>294</v>
      </c>
      <c r="B222" s="37" t="s">
        <v>64</v>
      </c>
      <c r="C222" s="38" t="s">
        <v>41</v>
      </c>
      <c r="D222" s="43">
        <v>3.61</v>
      </c>
    </row>
    <row r="223" spans="1:4" x14ac:dyDescent="0.2">
      <c r="A223" t="s">
        <v>295</v>
      </c>
      <c r="B223" s="36" t="s">
        <v>38</v>
      </c>
      <c r="C223" s="40" t="s">
        <v>39</v>
      </c>
      <c r="D223" s="41">
        <v>0</v>
      </c>
    </row>
    <row r="224" spans="1:4" x14ac:dyDescent="0.2">
      <c r="A224" t="s">
        <v>296</v>
      </c>
      <c r="B224" s="36" t="s">
        <v>57</v>
      </c>
      <c r="C224" s="38" t="s">
        <v>41</v>
      </c>
      <c r="D224" s="39">
        <v>6.7414500000000004</v>
      </c>
    </row>
    <row r="225" spans="1:4" x14ac:dyDescent="0.2">
      <c r="A225" t="s">
        <v>297</v>
      </c>
      <c r="B225" s="37" t="s">
        <v>53</v>
      </c>
      <c r="C225" s="38" t="s">
        <v>41</v>
      </c>
      <c r="D225" s="39">
        <v>2.5003500000000001</v>
      </c>
    </row>
    <row r="226" spans="1:4" x14ac:dyDescent="0.2">
      <c r="A226" t="s">
        <v>298</v>
      </c>
      <c r="B226" s="36" t="s">
        <v>57</v>
      </c>
      <c r="C226" s="38" t="s">
        <v>41</v>
      </c>
      <c r="D226" s="39">
        <v>2.2893500000000002</v>
      </c>
    </row>
    <row r="227" spans="1:4" x14ac:dyDescent="0.2">
      <c r="A227" t="s">
        <v>299</v>
      </c>
      <c r="B227" s="37" t="s">
        <v>53</v>
      </c>
      <c r="C227" s="38" t="s">
        <v>41</v>
      </c>
      <c r="D227" s="39">
        <v>3.59755</v>
      </c>
    </row>
    <row r="228" spans="1:4" x14ac:dyDescent="0.2">
      <c r="A228" s="42" t="s">
        <v>300</v>
      </c>
      <c r="B228" s="37" t="s">
        <v>53</v>
      </c>
      <c r="C228" s="38" t="s">
        <v>41</v>
      </c>
      <c r="D228" s="43">
        <v>0.81</v>
      </c>
    </row>
    <row r="229" spans="1:4" x14ac:dyDescent="0.2">
      <c r="A229" s="42" t="s">
        <v>301</v>
      </c>
      <c r="B229" s="37" t="s">
        <v>53</v>
      </c>
      <c r="C229" s="38" t="s">
        <v>41</v>
      </c>
      <c r="D229" s="43">
        <v>1.2</v>
      </c>
    </row>
    <row r="230" spans="1:4" x14ac:dyDescent="0.2">
      <c r="A230" t="s">
        <v>302</v>
      </c>
      <c r="B230" s="37" t="s">
        <v>53</v>
      </c>
      <c r="C230" s="38" t="s">
        <v>41</v>
      </c>
      <c r="D230" s="39">
        <v>0</v>
      </c>
    </row>
    <row r="231" spans="1:4" x14ac:dyDescent="0.2">
      <c r="A231" t="s">
        <v>303</v>
      </c>
      <c r="B231" s="36" t="s">
        <v>57</v>
      </c>
      <c r="C231" s="38" t="s">
        <v>41</v>
      </c>
      <c r="D231" s="39">
        <v>26.261725999999999</v>
      </c>
    </row>
    <row r="232" spans="1:4" x14ac:dyDescent="0.2">
      <c r="A232" s="42" t="s">
        <v>304</v>
      </c>
      <c r="B232" s="37" t="s">
        <v>32</v>
      </c>
      <c r="C232" s="38" t="s">
        <v>41</v>
      </c>
      <c r="D232" s="43">
        <v>12.81</v>
      </c>
    </row>
    <row r="233" spans="1:4" x14ac:dyDescent="0.2">
      <c r="A233" s="42" t="s">
        <v>305</v>
      </c>
      <c r="B233" s="37" t="s">
        <v>53</v>
      </c>
      <c r="C233" s="38" t="s">
        <v>41</v>
      </c>
      <c r="D233" s="43">
        <v>22.87</v>
      </c>
    </row>
    <row r="234" spans="1:4" x14ac:dyDescent="0.2">
      <c r="A234" t="s">
        <v>306</v>
      </c>
      <c r="B234" s="37" t="s">
        <v>32</v>
      </c>
      <c r="C234" s="38" t="s">
        <v>90</v>
      </c>
      <c r="D234" s="39">
        <v>2.97</v>
      </c>
    </row>
    <row r="235" spans="1:4" x14ac:dyDescent="0.2">
      <c r="A235" s="42" t="s">
        <v>307</v>
      </c>
      <c r="B235" s="37" t="s">
        <v>100</v>
      </c>
      <c r="C235" s="38" t="s">
        <v>101</v>
      </c>
      <c r="D235" s="43">
        <v>0.76</v>
      </c>
    </row>
    <row r="236" spans="1:4" x14ac:dyDescent="0.2">
      <c r="A236" t="s">
        <v>308</v>
      </c>
      <c r="B236" s="36" t="s">
        <v>103</v>
      </c>
      <c r="C236" s="38" t="s">
        <v>101</v>
      </c>
      <c r="D236" s="39">
        <v>0.98114999999999997</v>
      </c>
    </row>
    <row r="237" spans="1:4" x14ac:dyDescent="0.2">
      <c r="A237" t="s">
        <v>309</v>
      </c>
      <c r="B237" s="36" t="s">
        <v>38</v>
      </c>
      <c r="C237" s="40" t="s">
        <v>62</v>
      </c>
      <c r="D237" s="41">
        <v>15.284879999999999</v>
      </c>
    </row>
    <row r="238" spans="1:4" x14ac:dyDescent="0.2">
      <c r="A238" s="42" t="s">
        <v>310</v>
      </c>
      <c r="B238" s="37" t="s">
        <v>82</v>
      </c>
      <c r="C238" s="38" t="s">
        <v>41</v>
      </c>
      <c r="D238" s="43">
        <v>4.97</v>
      </c>
    </row>
    <row r="239" spans="1:4" x14ac:dyDescent="0.2">
      <c r="A239" s="42" t="s">
        <v>310</v>
      </c>
      <c r="B239" s="40" t="s">
        <v>35</v>
      </c>
      <c r="C239" s="38" t="s">
        <v>44</v>
      </c>
      <c r="D239" s="43">
        <v>3.97</v>
      </c>
    </row>
    <row r="240" spans="1:4" x14ac:dyDescent="0.2">
      <c r="A240" t="s">
        <v>311</v>
      </c>
      <c r="B240" s="37" t="s">
        <v>32</v>
      </c>
      <c r="C240" s="38" t="s">
        <v>41</v>
      </c>
      <c r="D240" s="39">
        <v>18.232811999999999</v>
      </c>
    </row>
    <row r="241" spans="1:4" x14ac:dyDescent="0.2">
      <c r="A241" s="42" t="s">
        <v>312</v>
      </c>
      <c r="B241" s="37" t="s">
        <v>70</v>
      </c>
      <c r="C241" s="38" t="s">
        <v>41</v>
      </c>
      <c r="D241" s="43">
        <v>13.69</v>
      </c>
    </row>
    <row r="242" spans="1:4" x14ac:dyDescent="0.2">
      <c r="A242" t="s">
        <v>313</v>
      </c>
      <c r="B242" s="37" t="s">
        <v>95</v>
      </c>
      <c r="C242" s="40" t="s">
        <v>83</v>
      </c>
      <c r="D242" s="39">
        <v>1.56</v>
      </c>
    </row>
    <row r="243" spans="1:4" x14ac:dyDescent="0.2">
      <c r="A243" s="48" t="s">
        <v>314</v>
      </c>
      <c r="B243" s="36" t="s">
        <v>226</v>
      </c>
      <c r="C243" s="40" t="s">
        <v>41</v>
      </c>
      <c r="D243" s="49">
        <v>28.44</v>
      </c>
    </row>
    <row r="244" spans="1:4" x14ac:dyDescent="0.2">
      <c r="A244" s="42" t="s">
        <v>315</v>
      </c>
      <c r="B244" s="37" t="s">
        <v>168</v>
      </c>
      <c r="C244" s="38" t="s">
        <v>83</v>
      </c>
      <c r="D244" s="43">
        <v>0.96</v>
      </c>
    </row>
    <row r="245" spans="1:4" x14ac:dyDescent="0.2">
      <c r="A245" s="42" t="s">
        <v>316</v>
      </c>
      <c r="B245" s="37" t="s">
        <v>168</v>
      </c>
      <c r="C245" s="38" t="s">
        <v>83</v>
      </c>
      <c r="D245" s="43">
        <v>1.94</v>
      </c>
    </row>
    <row r="246" spans="1:4" x14ac:dyDescent="0.2">
      <c r="A246" s="42" t="s">
        <v>317</v>
      </c>
      <c r="B246" s="37" t="s">
        <v>168</v>
      </c>
      <c r="C246" s="38" t="s">
        <v>41</v>
      </c>
      <c r="D246" s="43">
        <v>4.83</v>
      </c>
    </row>
    <row r="247" spans="1:4" x14ac:dyDescent="0.2">
      <c r="A247" t="s">
        <v>318</v>
      </c>
      <c r="B247" s="37" t="s">
        <v>95</v>
      </c>
      <c r="C247" s="40" t="s">
        <v>41</v>
      </c>
      <c r="D247" s="39">
        <v>6.8574999999999999</v>
      </c>
    </row>
    <row r="248" spans="1:4" x14ac:dyDescent="0.2">
      <c r="A248" t="s">
        <v>319</v>
      </c>
      <c r="B248" s="36" t="s">
        <v>57</v>
      </c>
      <c r="C248" s="38" t="s">
        <v>83</v>
      </c>
      <c r="D248" s="39">
        <v>15.297499999999999</v>
      </c>
    </row>
    <row r="249" spans="1:4" x14ac:dyDescent="0.2">
      <c r="A249" t="s">
        <v>320</v>
      </c>
      <c r="B249" s="36" t="s">
        <v>57</v>
      </c>
      <c r="C249" s="38" t="s">
        <v>41</v>
      </c>
      <c r="D249" s="39">
        <v>51.093649999999997</v>
      </c>
    </row>
    <row r="250" spans="1:4" x14ac:dyDescent="0.2">
      <c r="A250" t="s">
        <v>321</v>
      </c>
      <c r="B250" s="37" t="s">
        <v>32</v>
      </c>
      <c r="C250" s="38" t="s">
        <v>33</v>
      </c>
      <c r="D250" s="39">
        <v>0</v>
      </c>
    </row>
    <row r="251" spans="1:4" x14ac:dyDescent="0.2">
      <c r="A251" t="s">
        <v>322</v>
      </c>
      <c r="B251" s="37" t="s">
        <v>53</v>
      </c>
      <c r="C251" s="38" t="s">
        <v>41</v>
      </c>
      <c r="D251" s="39">
        <v>6.8574999999999999</v>
      </c>
    </row>
    <row r="252" spans="1:4" x14ac:dyDescent="0.2">
      <c r="A252" s="42" t="s">
        <v>323</v>
      </c>
      <c r="B252" s="37" t="s">
        <v>53</v>
      </c>
      <c r="C252" s="38" t="s">
        <v>41</v>
      </c>
      <c r="D252" s="43">
        <v>2.67</v>
      </c>
    </row>
    <row r="253" spans="1:4" x14ac:dyDescent="0.2">
      <c r="A253" t="s">
        <v>324</v>
      </c>
      <c r="B253" s="40" t="s">
        <v>35</v>
      </c>
      <c r="C253" s="38" t="s">
        <v>44</v>
      </c>
      <c r="D253" s="39">
        <v>2.5214500000000002</v>
      </c>
    </row>
    <row r="254" spans="1:4" x14ac:dyDescent="0.2">
      <c r="A254" t="s">
        <v>325</v>
      </c>
      <c r="B254" s="37" t="s">
        <v>53</v>
      </c>
      <c r="C254" s="38" t="s">
        <v>41</v>
      </c>
      <c r="D254" s="39">
        <v>20.658818</v>
      </c>
    </row>
    <row r="255" spans="1:4" x14ac:dyDescent="0.2">
      <c r="A255" t="s">
        <v>326</v>
      </c>
      <c r="B255" s="36" t="s">
        <v>57</v>
      </c>
      <c r="C255" s="38" t="s">
        <v>41</v>
      </c>
      <c r="D255" s="39">
        <v>0</v>
      </c>
    </row>
    <row r="256" spans="1:4" x14ac:dyDescent="0.2">
      <c r="A256" t="s">
        <v>327</v>
      </c>
      <c r="B256" s="37" t="s">
        <v>53</v>
      </c>
      <c r="C256" s="38" t="s">
        <v>41</v>
      </c>
      <c r="D256" s="39">
        <v>0</v>
      </c>
    </row>
    <row r="257" spans="1:4" x14ac:dyDescent="0.2">
      <c r="A257" s="42" t="s">
        <v>328</v>
      </c>
      <c r="B257" s="37" t="s">
        <v>32</v>
      </c>
      <c r="C257" s="38" t="s">
        <v>41</v>
      </c>
      <c r="D257"/>
    </row>
    <row r="258" spans="1:4" x14ac:dyDescent="0.2">
      <c r="A258" t="s">
        <v>329</v>
      </c>
      <c r="B258" s="37" t="s">
        <v>32</v>
      </c>
      <c r="C258" s="38" t="s">
        <v>41</v>
      </c>
      <c r="D258" s="39">
        <v>2.0208370000000002</v>
      </c>
    </row>
    <row r="259" spans="1:4" x14ac:dyDescent="0.2">
      <c r="A259" t="s">
        <v>330</v>
      </c>
      <c r="B259" s="36" t="s">
        <v>38</v>
      </c>
      <c r="C259" s="40" t="s">
        <v>39</v>
      </c>
      <c r="D259" s="41">
        <v>9.6</v>
      </c>
    </row>
    <row r="260" spans="1:4" x14ac:dyDescent="0.2">
      <c r="A260" t="s">
        <v>331</v>
      </c>
      <c r="B260" s="36" t="s">
        <v>38</v>
      </c>
      <c r="C260" s="40" t="s">
        <v>39</v>
      </c>
      <c r="D260" s="41">
        <v>30.9</v>
      </c>
    </row>
    <row r="261" spans="1:4" x14ac:dyDescent="0.2">
      <c r="A261" t="s">
        <v>332</v>
      </c>
      <c r="B261" s="37" t="s">
        <v>82</v>
      </c>
      <c r="C261" s="40" t="s">
        <v>333</v>
      </c>
      <c r="D261" s="39">
        <v>3.6924999999999999</v>
      </c>
    </row>
    <row r="262" spans="1:4" x14ac:dyDescent="0.2">
      <c r="A262" t="s">
        <v>334</v>
      </c>
      <c r="B262" s="37" t="s">
        <v>53</v>
      </c>
      <c r="C262" s="38" t="s">
        <v>41</v>
      </c>
      <c r="D262" s="39">
        <v>2.8379500000000002</v>
      </c>
    </row>
    <row r="263" spans="1:4" x14ac:dyDescent="0.2">
      <c r="A263" t="s">
        <v>335</v>
      </c>
      <c r="B263" s="36" t="s">
        <v>38</v>
      </c>
      <c r="C263" s="40" t="s">
        <v>39</v>
      </c>
      <c r="D263" s="41">
        <v>4.5999999999999996</v>
      </c>
    </row>
    <row r="264" spans="1:4" x14ac:dyDescent="0.2">
      <c r="A264" t="s">
        <v>336</v>
      </c>
      <c r="B264" s="36" t="s">
        <v>38</v>
      </c>
      <c r="C264" s="40" t="s">
        <v>39</v>
      </c>
      <c r="D264" s="41">
        <v>0</v>
      </c>
    </row>
    <row r="265" spans="1:4" x14ac:dyDescent="0.2">
      <c r="A265" s="42" t="s">
        <v>337</v>
      </c>
      <c r="B265" s="37" t="s">
        <v>168</v>
      </c>
      <c r="C265" s="38" t="s">
        <v>41</v>
      </c>
      <c r="D265" s="43">
        <v>16.07</v>
      </c>
    </row>
    <row r="266" spans="1:4" x14ac:dyDescent="0.2">
      <c r="A266" t="s">
        <v>338</v>
      </c>
      <c r="B266" s="36" t="s">
        <v>38</v>
      </c>
      <c r="C266" s="40" t="s">
        <v>39</v>
      </c>
      <c r="D266" s="41">
        <v>0</v>
      </c>
    </row>
    <row r="267" spans="1:4" x14ac:dyDescent="0.2">
      <c r="A267" t="s">
        <v>339</v>
      </c>
      <c r="B267" s="37" t="s">
        <v>95</v>
      </c>
      <c r="C267" s="40" t="s">
        <v>41</v>
      </c>
      <c r="D267" s="39">
        <v>7.9652500000000002</v>
      </c>
    </row>
    <row r="268" spans="1:4" x14ac:dyDescent="0.2">
      <c r="A268" s="42" t="s">
        <v>340</v>
      </c>
      <c r="B268" s="37" t="s">
        <v>168</v>
      </c>
      <c r="C268" s="38" t="s">
        <v>41</v>
      </c>
      <c r="D268" s="43">
        <v>5.47</v>
      </c>
    </row>
    <row r="269" spans="1:4" x14ac:dyDescent="0.2">
      <c r="A269" t="s">
        <v>341</v>
      </c>
      <c r="B269" s="37" t="s">
        <v>32</v>
      </c>
      <c r="C269" s="38" t="s">
        <v>33</v>
      </c>
      <c r="D269" s="39">
        <v>3.3127</v>
      </c>
    </row>
    <row r="270" spans="1:4" x14ac:dyDescent="0.2">
      <c r="A270" t="s">
        <v>342</v>
      </c>
      <c r="B270" s="36" t="s">
        <v>38</v>
      </c>
      <c r="C270" s="40" t="s">
        <v>39</v>
      </c>
      <c r="D270" s="41">
        <v>63.090634000000001</v>
      </c>
    </row>
    <row r="271" spans="1:4" x14ac:dyDescent="0.2">
      <c r="A271" t="s">
        <v>343</v>
      </c>
      <c r="B271" s="36" t="s">
        <v>38</v>
      </c>
      <c r="C271" s="40" t="s">
        <v>39</v>
      </c>
      <c r="D271" s="41">
        <v>0</v>
      </c>
    </row>
    <row r="272" spans="1:4" x14ac:dyDescent="0.2">
      <c r="A272" t="s">
        <v>344</v>
      </c>
      <c r="B272" s="37" t="s">
        <v>32</v>
      </c>
      <c r="C272" s="40" t="s">
        <v>83</v>
      </c>
      <c r="D272" s="39">
        <v>0.108</v>
      </c>
    </row>
    <row r="273" spans="1:4" x14ac:dyDescent="0.2">
      <c r="A273" t="s">
        <v>345</v>
      </c>
      <c r="B273" s="37" t="s">
        <v>32</v>
      </c>
      <c r="C273" s="38" t="s">
        <v>41</v>
      </c>
      <c r="D273" s="39">
        <v>13.987541999999999</v>
      </c>
    </row>
    <row r="274" spans="1:4" x14ac:dyDescent="0.2">
      <c r="A274" t="s">
        <v>346</v>
      </c>
      <c r="B274" s="37" t="s">
        <v>32</v>
      </c>
      <c r="C274" s="38" t="s">
        <v>41</v>
      </c>
      <c r="D274" s="39">
        <v>10.803779</v>
      </c>
    </row>
    <row r="275" spans="1:4" x14ac:dyDescent="0.2">
      <c r="A275" t="s">
        <v>347</v>
      </c>
      <c r="B275" s="37" t="s">
        <v>32</v>
      </c>
      <c r="C275" s="38" t="s">
        <v>41</v>
      </c>
      <c r="D275" s="39">
        <v>14.387563</v>
      </c>
    </row>
    <row r="276" spans="1:4" x14ac:dyDescent="0.2">
      <c r="A276" t="s">
        <v>348</v>
      </c>
      <c r="B276" s="37" t="s">
        <v>32</v>
      </c>
      <c r="C276" s="38" t="s">
        <v>41</v>
      </c>
      <c r="D276" s="39">
        <v>9.7587499999999991</v>
      </c>
    </row>
    <row r="277" spans="1:4" x14ac:dyDescent="0.2">
      <c r="A277" t="s">
        <v>349</v>
      </c>
      <c r="B277" s="37" t="s">
        <v>32</v>
      </c>
      <c r="C277" s="38" t="s">
        <v>41</v>
      </c>
      <c r="D277" s="39">
        <v>7.62765</v>
      </c>
    </row>
    <row r="278" spans="1:4" x14ac:dyDescent="0.2">
      <c r="A278" t="s">
        <v>350</v>
      </c>
      <c r="B278" s="37" t="s">
        <v>32</v>
      </c>
      <c r="C278" s="40" t="s">
        <v>83</v>
      </c>
      <c r="D278" s="39">
        <v>1.1399999999999999</v>
      </c>
    </row>
    <row r="279" spans="1:4" x14ac:dyDescent="0.2">
      <c r="A279" t="s">
        <v>351</v>
      </c>
      <c r="B279" s="37" t="s">
        <v>32</v>
      </c>
      <c r="C279" s="40" t="s">
        <v>352</v>
      </c>
      <c r="D279" s="39">
        <v>1.8</v>
      </c>
    </row>
    <row r="280" spans="1:4" x14ac:dyDescent="0.2">
      <c r="A280" t="s">
        <v>353</v>
      </c>
      <c r="B280" s="37" t="s">
        <v>32</v>
      </c>
      <c r="C280" s="38" t="s">
        <v>41</v>
      </c>
      <c r="D280" s="39">
        <v>5.9185499999999998</v>
      </c>
    </row>
    <row r="281" spans="1:4" x14ac:dyDescent="0.2">
      <c r="A281" t="s">
        <v>354</v>
      </c>
      <c r="B281" s="37" t="s">
        <v>32</v>
      </c>
      <c r="C281" s="40" t="s">
        <v>352</v>
      </c>
      <c r="D281" s="39">
        <v>1.62</v>
      </c>
    </row>
    <row r="282" spans="1:4" x14ac:dyDescent="0.2">
      <c r="A282" t="s">
        <v>355</v>
      </c>
      <c r="B282" s="37" t="s">
        <v>32</v>
      </c>
      <c r="C282" s="40" t="s">
        <v>352</v>
      </c>
      <c r="D282" s="39">
        <v>1.53</v>
      </c>
    </row>
    <row r="283" spans="1:4" x14ac:dyDescent="0.2">
      <c r="A283" t="s">
        <v>356</v>
      </c>
      <c r="B283" s="37" t="s">
        <v>32</v>
      </c>
      <c r="C283" s="38" t="s">
        <v>90</v>
      </c>
      <c r="D283" s="39">
        <v>3.5595699999999999</v>
      </c>
    </row>
    <row r="284" spans="1:4" x14ac:dyDescent="0.2">
      <c r="A284" s="42" t="s">
        <v>357</v>
      </c>
      <c r="B284" s="37" t="s">
        <v>32</v>
      </c>
      <c r="C284" s="38" t="s">
        <v>41</v>
      </c>
      <c r="D284" s="43">
        <v>11.28</v>
      </c>
    </row>
    <row r="285" spans="1:4" x14ac:dyDescent="0.2">
      <c r="A285" t="s">
        <v>358</v>
      </c>
      <c r="B285" s="37" t="s">
        <v>95</v>
      </c>
      <c r="C285" s="40" t="s">
        <v>41</v>
      </c>
      <c r="D285" s="39">
        <v>15.297499999999999</v>
      </c>
    </row>
    <row r="286" spans="1:4" x14ac:dyDescent="0.2">
      <c r="A286" t="s">
        <v>359</v>
      </c>
      <c r="B286" s="37" t="s">
        <v>95</v>
      </c>
      <c r="C286" s="40" t="s">
        <v>83</v>
      </c>
      <c r="D286" s="39">
        <v>2.6375000000000002</v>
      </c>
    </row>
    <row r="287" spans="1:4" x14ac:dyDescent="0.2">
      <c r="A287" t="s">
        <v>360</v>
      </c>
      <c r="B287" s="37" t="s">
        <v>53</v>
      </c>
      <c r="C287" s="38" t="s">
        <v>41</v>
      </c>
      <c r="D287" s="39">
        <v>0</v>
      </c>
    </row>
    <row r="288" spans="1:4" x14ac:dyDescent="0.2">
      <c r="A288" t="s">
        <v>361</v>
      </c>
      <c r="B288" s="37" t="s">
        <v>53</v>
      </c>
      <c r="C288" s="38" t="s">
        <v>41</v>
      </c>
      <c r="D288" s="39">
        <v>2.8485</v>
      </c>
    </row>
    <row r="289" spans="1:4" x14ac:dyDescent="0.2">
      <c r="A289" t="s">
        <v>362</v>
      </c>
      <c r="B289" s="37" t="s">
        <v>53</v>
      </c>
      <c r="C289" s="38" t="s">
        <v>83</v>
      </c>
      <c r="D289" s="39">
        <v>0</v>
      </c>
    </row>
    <row r="290" spans="1:4" x14ac:dyDescent="0.2">
      <c r="A290" t="s">
        <v>363</v>
      </c>
      <c r="B290" s="37" t="s">
        <v>53</v>
      </c>
      <c r="C290" s="38" t="s">
        <v>41</v>
      </c>
      <c r="D290" s="39">
        <v>1.9939499999999999</v>
      </c>
    </row>
    <row r="291" spans="1:4" x14ac:dyDescent="0.2">
      <c r="A291" t="s">
        <v>364</v>
      </c>
      <c r="B291" s="37" t="s">
        <v>53</v>
      </c>
      <c r="C291" s="38" t="s">
        <v>83</v>
      </c>
      <c r="D291" s="39">
        <v>2.9434499999999999</v>
      </c>
    </row>
    <row r="292" spans="1:4" x14ac:dyDescent="0.2">
      <c r="A292" t="s">
        <v>365</v>
      </c>
      <c r="B292" s="36" t="s">
        <v>57</v>
      </c>
      <c r="C292" s="38" t="s">
        <v>41</v>
      </c>
      <c r="D292" s="39">
        <v>3.3549000000000002</v>
      </c>
    </row>
    <row r="293" spans="1:4" x14ac:dyDescent="0.2">
      <c r="A293" t="s">
        <v>366</v>
      </c>
      <c r="B293" s="37" t="s">
        <v>53</v>
      </c>
      <c r="C293" s="38" t="s">
        <v>41</v>
      </c>
      <c r="D293" s="39">
        <v>2.6691500000000001</v>
      </c>
    </row>
    <row r="294" spans="1:4" x14ac:dyDescent="0.2">
      <c r="A294" t="s">
        <v>367</v>
      </c>
      <c r="B294" s="37" t="s">
        <v>53</v>
      </c>
      <c r="C294" s="38" t="s">
        <v>41</v>
      </c>
      <c r="D294" s="39">
        <v>3.0067499999999998</v>
      </c>
    </row>
    <row r="295" spans="1:4" x14ac:dyDescent="0.2">
      <c r="A295" s="42" t="s">
        <v>368</v>
      </c>
      <c r="B295" s="37" t="s">
        <v>32</v>
      </c>
      <c r="C295" s="38" t="s">
        <v>41</v>
      </c>
      <c r="D295" s="43">
        <v>1.04</v>
      </c>
    </row>
    <row r="296" spans="1:4" x14ac:dyDescent="0.2">
      <c r="A296" t="s">
        <v>369</v>
      </c>
      <c r="B296" s="37" t="s">
        <v>53</v>
      </c>
      <c r="C296" s="38" t="s">
        <v>41</v>
      </c>
      <c r="D296" s="39">
        <v>1.25</v>
      </c>
    </row>
    <row r="297" spans="1:4" x14ac:dyDescent="0.2">
      <c r="A297" t="s">
        <v>370</v>
      </c>
      <c r="B297" s="37" t="s">
        <v>53</v>
      </c>
      <c r="C297" s="38" t="s">
        <v>41</v>
      </c>
      <c r="D297" s="39">
        <v>2.7113499999999999</v>
      </c>
    </row>
    <row r="298" spans="1:4" x14ac:dyDescent="0.2">
      <c r="A298" t="s">
        <v>371</v>
      </c>
      <c r="B298" s="37" t="s">
        <v>53</v>
      </c>
      <c r="C298" s="38" t="s">
        <v>83</v>
      </c>
      <c r="D298" s="39">
        <v>4.2832999999999997</v>
      </c>
    </row>
    <row r="299" spans="1:4" x14ac:dyDescent="0.2">
      <c r="A299" s="42" t="s">
        <v>372</v>
      </c>
      <c r="B299" s="37" t="s">
        <v>64</v>
      </c>
      <c r="C299" s="38" t="s">
        <v>41</v>
      </c>
      <c r="D299" s="43">
        <v>1.2</v>
      </c>
    </row>
    <row r="300" spans="1:4" x14ac:dyDescent="0.2">
      <c r="A300" t="s">
        <v>373</v>
      </c>
      <c r="B300" s="36" t="s">
        <v>57</v>
      </c>
      <c r="C300" s="38" t="s">
        <v>41</v>
      </c>
      <c r="D300" s="39">
        <v>1.899</v>
      </c>
    </row>
    <row r="301" spans="1:4" x14ac:dyDescent="0.2">
      <c r="A301" s="42" t="s">
        <v>374</v>
      </c>
      <c r="B301" s="37" t="s">
        <v>53</v>
      </c>
      <c r="C301" s="38" t="s">
        <v>41</v>
      </c>
      <c r="D301" s="43">
        <v>1.43</v>
      </c>
    </row>
    <row r="302" spans="1:4" x14ac:dyDescent="0.2">
      <c r="A302" s="42" t="s">
        <v>375</v>
      </c>
      <c r="B302" s="37" t="s">
        <v>64</v>
      </c>
      <c r="C302" s="38" t="s">
        <v>41</v>
      </c>
      <c r="D302" s="43">
        <v>1.37</v>
      </c>
    </row>
    <row r="303" spans="1:4" x14ac:dyDescent="0.2">
      <c r="A303" s="42" t="s">
        <v>376</v>
      </c>
      <c r="B303" s="37" t="s">
        <v>53</v>
      </c>
      <c r="C303" s="38" t="s">
        <v>41</v>
      </c>
      <c r="D303" s="43">
        <v>0.73</v>
      </c>
    </row>
    <row r="304" spans="1:4" x14ac:dyDescent="0.2">
      <c r="A304" t="s">
        <v>377</v>
      </c>
      <c r="B304" s="37" t="s">
        <v>53</v>
      </c>
      <c r="C304" s="38" t="s">
        <v>83</v>
      </c>
      <c r="D304" s="39">
        <v>3.42875</v>
      </c>
    </row>
    <row r="305" spans="1:4" x14ac:dyDescent="0.2">
      <c r="A305" s="42" t="s">
        <v>378</v>
      </c>
      <c r="B305" s="37" t="s">
        <v>53</v>
      </c>
      <c r="C305" s="38" t="s">
        <v>41</v>
      </c>
      <c r="D305" s="43">
        <v>1.05</v>
      </c>
    </row>
    <row r="306" spans="1:4" x14ac:dyDescent="0.2">
      <c r="A306" s="42" t="s">
        <v>379</v>
      </c>
      <c r="B306" s="37" t="s">
        <v>100</v>
      </c>
      <c r="C306" s="38" t="s">
        <v>101</v>
      </c>
      <c r="D306" s="43">
        <v>0.56000000000000005</v>
      </c>
    </row>
    <row r="307" spans="1:4" x14ac:dyDescent="0.2">
      <c r="A307" t="s">
        <v>380</v>
      </c>
      <c r="B307" s="36" t="s">
        <v>103</v>
      </c>
      <c r="C307" s="38" t="s">
        <v>101</v>
      </c>
      <c r="D307" s="39">
        <v>0</v>
      </c>
    </row>
    <row r="308" spans="1:4" x14ac:dyDescent="0.2">
      <c r="A308" t="s">
        <v>381</v>
      </c>
      <c r="B308" t="s">
        <v>134</v>
      </c>
      <c r="C308" s="38" t="s">
        <v>90</v>
      </c>
      <c r="D308" s="39">
        <v>17.407499999999999</v>
      </c>
    </row>
    <row r="309" spans="1:4" x14ac:dyDescent="0.2">
      <c r="A309" t="s">
        <v>382</v>
      </c>
      <c r="B309" s="37" t="s">
        <v>82</v>
      </c>
      <c r="C309" s="38" t="s">
        <v>41</v>
      </c>
      <c r="D309" s="39">
        <v>3.4314</v>
      </c>
    </row>
    <row r="310" spans="1:4" x14ac:dyDescent="0.2">
      <c r="A310" t="s">
        <v>383</v>
      </c>
      <c r="B310" s="37" t="s">
        <v>82</v>
      </c>
      <c r="C310" s="38" t="s">
        <v>41</v>
      </c>
      <c r="D310" s="39">
        <v>5.2222499999999998</v>
      </c>
    </row>
    <row r="311" spans="1:4" x14ac:dyDescent="0.2">
      <c r="A311" s="42" t="s">
        <v>384</v>
      </c>
      <c r="B311" s="37" t="s">
        <v>53</v>
      </c>
      <c r="C311" s="38" t="s">
        <v>41</v>
      </c>
      <c r="D311" s="43">
        <v>1.1299999999999999</v>
      </c>
    </row>
    <row r="312" spans="1:4" x14ac:dyDescent="0.2">
      <c r="A312" s="42" t="s">
        <v>385</v>
      </c>
      <c r="B312" s="37" t="s">
        <v>82</v>
      </c>
      <c r="C312" s="38" t="s">
        <v>41</v>
      </c>
      <c r="D312" s="43">
        <v>1.5</v>
      </c>
    </row>
    <row r="313" spans="1:4" x14ac:dyDescent="0.2">
      <c r="A313" s="42" t="s">
        <v>386</v>
      </c>
      <c r="B313" s="37" t="s">
        <v>82</v>
      </c>
      <c r="C313" s="38" t="s">
        <v>41</v>
      </c>
      <c r="D313" s="43">
        <v>2</v>
      </c>
    </row>
    <row r="314" spans="1:4" x14ac:dyDescent="0.2">
      <c r="A314" s="42" t="s">
        <v>387</v>
      </c>
      <c r="B314" s="37" t="s">
        <v>53</v>
      </c>
      <c r="C314" s="38" t="s">
        <v>41</v>
      </c>
      <c r="D314" s="43">
        <v>4.0199999999999996</v>
      </c>
    </row>
    <row r="315" spans="1:4" x14ac:dyDescent="0.2">
      <c r="A315" t="s">
        <v>388</v>
      </c>
      <c r="B315" s="37" t="s">
        <v>32</v>
      </c>
      <c r="C315" s="38" t="s">
        <v>41</v>
      </c>
      <c r="D315" s="39">
        <v>3.1676380000000002</v>
      </c>
    </row>
    <row r="316" spans="1:4" x14ac:dyDescent="0.2">
      <c r="A316" s="42" t="s">
        <v>389</v>
      </c>
      <c r="B316" s="45" t="s">
        <v>67</v>
      </c>
      <c r="C316" s="40" t="s">
        <v>390</v>
      </c>
      <c r="D316" s="39">
        <v>0</v>
      </c>
    </row>
    <row r="317" spans="1:4" x14ac:dyDescent="0.2">
      <c r="A317" s="42" t="s">
        <v>391</v>
      </c>
      <c r="B317" s="44" t="s">
        <v>60</v>
      </c>
      <c r="C317" s="38" t="s">
        <v>41</v>
      </c>
      <c r="D317" s="43">
        <v>8.0500000000000007</v>
      </c>
    </row>
    <row r="318" spans="1:4" x14ac:dyDescent="0.2">
      <c r="A318" t="s">
        <v>392</v>
      </c>
      <c r="B318" s="36" t="s">
        <v>38</v>
      </c>
      <c r="C318" s="40" t="s">
        <v>39</v>
      </c>
      <c r="D318" s="41">
        <v>0</v>
      </c>
    </row>
    <row r="319" spans="1:4" x14ac:dyDescent="0.2">
      <c r="A319" t="s">
        <v>393</v>
      </c>
      <c r="B319" s="37" t="s">
        <v>82</v>
      </c>
      <c r="C319" s="38" t="s">
        <v>41</v>
      </c>
      <c r="D319" s="39">
        <v>2.3526500000000001</v>
      </c>
    </row>
    <row r="320" spans="1:4" x14ac:dyDescent="0.2">
      <c r="A320" t="s">
        <v>394</v>
      </c>
      <c r="B320" s="37" t="s">
        <v>70</v>
      </c>
      <c r="C320" s="40" t="s">
        <v>90</v>
      </c>
      <c r="D320" s="39">
        <v>16.858899999999998</v>
      </c>
    </row>
    <row r="321" spans="1:4" x14ac:dyDescent="0.2">
      <c r="A321" s="42" t="s">
        <v>395</v>
      </c>
      <c r="B321" s="37" t="s">
        <v>82</v>
      </c>
      <c r="C321" s="38" t="s">
        <v>41</v>
      </c>
      <c r="D321" s="43">
        <v>3.38</v>
      </c>
    </row>
    <row r="322" spans="1:4" x14ac:dyDescent="0.2">
      <c r="A322" t="s">
        <v>396</v>
      </c>
      <c r="B322" s="37" t="s">
        <v>32</v>
      </c>
      <c r="C322" s="38" t="s">
        <v>90</v>
      </c>
      <c r="D322" s="39">
        <v>13.7783</v>
      </c>
    </row>
    <row r="323" spans="1:4" x14ac:dyDescent="0.2">
      <c r="A323" t="s">
        <v>397</v>
      </c>
      <c r="B323" s="40" t="s">
        <v>35</v>
      </c>
      <c r="C323" s="38" t="s">
        <v>44</v>
      </c>
      <c r="D323" s="39">
        <v>2.6691500000000001</v>
      </c>
    </row>
    <row r="324" spans="1:4" x14ac:dyDescent="0.2">
      <c r="A324" t="s">
        <v>398</v>
      </c>
      <c r="B324" s="36" t="s">
        <v>57</v>
      </c>
      <c r="C324" s="38" t="s">
        <v>41</v>
      </c>
      <c r="D324" s="39">
        <v>8.7881499999999999</v>
      </c>
    </row>
    <row r="325" spans="1:4" x14ac:dyDescent="0.2">
      <c r="A325" t="s">
        <v>399</v>
      </c>
      <c r="B325" s="36" t="s">
        <v>57</v>
      </c>
      <c r="C325" s="38" t="s">
        <v>83</v>
      </c>
      <c r="D325" s="39">
        <v>0.41144999999999998</v>
      </c>
    </row>
    <row r="326" spans="1:4" x14ac:dyDescent="0.2">
      <c r="A326" t="s">
        <v>400</v>
      </c>
      <c r="B326" s="36" t="s">
        <v>57</v>
      </c>
      <c r="C326" s="38" t="s">
        <v>41</v>
      </c>
      <c r="D326" s="39">
        <v>6.3089000000000004</v>
      </c>
    </row>
    <row r="327" spans="1:4" x14ac:dyDescent="0.2">
      <c r="A327" s="42" t="s">
        <v>401</v>
      </c>
      <c r="B327" s="37" t="s">
        <v>32</v>
      </c>
      <c r="C327" s="38" t="s">
        <v>41</v>
      </c>
      <c r="D327" s="43">
        <v>2.7</v>
      </c>
    </row>
    <row r="328" spans="1:4" x14ac:dyDescent="0.2">
      <c r="A328" t="s">
        <v>402</v>
      </c>
      <c r="B328" s="36" t="s">
        <v>38</v>
      </c>
      <c r="C328" s="40" t="s">
        <v>39</v>
      </c>
      <c r="D328" s="41">
        <v>28.068000000000001</v>
      </c>
    </row>
    <row r="329" spans="1:4" x14ac:dyDescent="0.2">
      <c r="A329" t="s">
        <v>403</v>
      </c>
      <c r="B329" s="36" t="s">
        <v>38</v>
      </c>
      <c r="C329" s="40" t="s">
        <v>39</v>
      </c>
      <c r="D329" s="41">
        <v>0</v>
      </c>
    </row>
    <row r="330" spans="1:4" x14ac:dyDescent="0.2">
      <c r="A330" t="s">
        <v>404</v>
      </c>
      <c r="B330" s="36" t="s">
        <v>38</v>
      </c>
      <c r="C330" s="40" t="s">
        <v>39</v>
      </c>
      <c r="D330" s="41">
        <v>23.410450000000001</v>
      </c>
    </row>
    <row r="331" spans="1:4" x14ac:dyDescent="0.2">
      <c r="A331" s="42" t="s">
        <v>405</v>
      </c>
      <c r="B331" s="46" t="s">
        <v>115</v>
      </c>
      <c r="C331" s="40" t="s">
        <v>116</v>
      </c>
      <c r="D331" s="47">
        <v>13.4</v>
      </c>
    </row>
    <row r="332" spans="1:4" x14ac:dyDescent="0.2">
      <c r="A332" t="s">
        <v>406</v>
      </c>
      <c r="B332" s="36" t="s">
        <v>114</v>
      </c>
      <c r="C332" s="40" t="s">
        <v>39</v>
      </c>
      <c r="D332" s="41">
        <v>14.247261</v>
      </c>
    </row>
    <row r="333" spans="1:4" x14ac:dyDescent="0.2">
      <c r="A333" t="s">
        <v>407</v>
      </c>
      <c r="B333" s="36" t="s">
        <v>38</v>
      </c>
      <c r="C333" s="40" t="s">
        <v>39</v>
      </c>
      <c r="D333" s="41">
        <v>14.707538</v>
      </c>
    </row>
    <row r="334" spans="1:4" x14ac:dyDescent="0.2">
      <c r="A334" t="s">
        <v>408</v>
      </c>
      <c r="B334" s="36" t="s">
        <v>38</v>
      </c>
      <c r="C334" s="40" t="s">
        <v>39</v>
      </c>
      <c r="D334" s="41">
        <v>23.042400000000001</v>
      </c>
    </row>
    <row r="335" spans="1:4" x14ac:dyDescent="0.2">
      <c r="A335" t="s">
        <v>409</v>
      </c>
      <c r="B335" s="36" t="s">
        <v>114</v>
      </c>
      <c r="C335" s="40" t="s">
        <v>39</v>
      </c>
      <c r="D335" s="41">
        <v>10.9</v>
      </c>
    </row>
    <row r="336" spans="1:4" x14ac:dyDescent="0.2">
      <c r="A336" t="s">
        <v>410</v>
      </c>
      <c r="B336" s="36" t="s">
        <v>107</v>
      </c>
      <c r="C336" s="38" t="s">
        <v>41</v>
      </c>
      <c r="D336" s="39">
        <v>0</v>
      </c>
    </row>
    <row r="337" spans="1:4" x14ac:dyDescent="0.2">
      <c r="A337" t="s">
        <v>411</v>
      </c>
      <c r="B337" s="36" t="s">
        <v>48</v>
      </c>
      <c r="C337" s="38" t="s">
        <v>41</v>
      </c>
      <c r="D337" s="39">
        <v>6.5726500000000003</v>
      </c>
    </row>
    <row r="338" spans="1:4" x14ac:dyDescent="0.2">
      <c r="A338" s="42" t="s">
        <v>412</v>
      </c>
      <c r="B338" s="37" t="s">
        <v>168</v>
      </c>
      <c r="C338" s="38" t="s">
        <v>41</v>
      </c>
      <c r="D338" s="43">
        <v>4.4400000000000004</v>
      </c>
    </row>
    <row r="339" spans="1:4" x14ac:dyDescent="0.2">
      <c r="A339" s="42" t="s">
        <v>413</v>
      </c>
      <c r="B339" s="37" t="s">
        <v>168</v>
      </c>
      <c r="C339" s="38" t="s">
        <v>41</v>
      </c>
      <c r="D339" s="43">
        <v>5.79</v>
      </c>
    </row>
    <row r="340" spans="1:4" x14ac:dyDescent="0.2">
      <c r="A340" t="s">
        <v>414</v>
      </c>
      <c r="B340" s="37" t="s">
        <v>32</v>
      </c>
      <c r="C340" s="40" t="s">
        <v>71</v>
      </c>
      <c r="D340" s="39">
        <v>0</v>
      </c>
    </row>
    <row r="341" spans="1:4" x14ac:dyDescent="0.2">
      <c r="A341" t="s">
        <v>415</v>
      </c>
      <c r="B341" s="37" t="s">
        <v>70</v>
      </c>
      <c r="C341" s="40" t="s">
        <v>71</v>
      </c>
      <c r="D341" s="39">
        <v>0</v>
      </c>
    </row>
    <row r="342" spans="1:4" x14ac:dyDescent="0.2">
      <c r="A342" s="42" t="s">
        <v>416</v>
      </c>
      <c r="B342" s="37" t="s">
        <v>32</v>
      </c>
      <c r="C342" s="40" t="s">
        <v>71</v>
      </c>
      <c r="D342" s="39">
        <v>13.401338000000001</v>
      </c>
    </row>
    <row r="343" spans="1:4" x14ac:dyDescent="0.2">
      <c r="A343" t="s">
        <v>417</v>
      </c>
      <c r="B343" s="37" t="s">
        <v>32</v>
      </c>
      <c r="C343" s="40" t="s">
        <v>71</v>
      </c>
      <c r="D343" s="39">
        <v>0</v>
      </c>
    </row>
    <row r="344" spans="1:4" x14ac:dyDescent="0.2">
      <c r="A344" t="s">
        <v>418</v>
      </c>
      <c r="B344" s="37" t="s">
        <v>32</v>
      </c>
      <c r="C344" s="40" t="s">
        <v>71</v>
      </c>
      <c r="D344" s="39">
        <v>0</v>
      </c>
    </row>
    <row r="345" spans="1:4" x14ac:dyDescent="0.2">
      <c r="A345" t="s">
        <v>419</v>
      </c>
      <c r="B345" s="37" t="s">
        <v>32</v>
      </c>
      <c r="C345" s="38" t="s">
        <v>90</v>
      </c>
      <c r="D345" s="39">
        <v>15.9094</v>
      </c>
    </row>
    <row r="346" spans="1:4" x14ac:dyDescent="0.2">
      <c r="A346" t="s">
        <v>420</v>
      </c>
      <c r="B346" s="37" t="s">
        <v>32</v>
      </c>
      <c r="C346" s="40" t="s">
        <v>247</v>
      </c>
      <c r="D346" s="39">
        <v>9.0730000000000004</v>
      </c>
    </row>
    <row r="347" spans="1:4" x14ac:dyDescent="0.2">
      <c r="A347" t="s">
        <v>421</v>
      </c>
      <c r="B347" s="40" t="s">
        <v>35</v>
      </c>
      <c r="C347" s="38" t="s">
        <v>44</v>
      </c>
      <c r="D347" s="39">
        <v>3.8085499999999999</v>
      </c>
    </row>
    <row r="348" spans="1:4" x14ac:dyDescent="0.2">
      <c r="A348" t="s">
        <v>422</v>
      </c>
      <c r="B348" s="40" t="s">
        <v>35</v>
      </c>
      <c r="C348" s="40" t="s">
        <v>423</v>
      </c>
      <c r="D348" s="39">
        <v>4.5259499999999999</v>
      </c>
    </row>
    <row r="349" spans="1:4" x14ac:dyDescent="0.2">
      <c r="A349" t="s">
        <v>424</v>
      </c>
      <c r="B349" s="40" t="s">
        <v>35</v>
      </c>
      <c r="C349" s="38" t="s">
        <v>44</v>
      </c>
      <c r="D349" s="39">
        <v>2.527539</v>
      </c>
    </row>
    <row r="350" spans="1:4" x14ac:dyDescent="0.2">
      <c r="A350" s="42" t="s">
        <v>425</v>
      </c>
      <c r="B350" s="37" t="s">
        <v>32</v>
      </c>
      <c r="C350" s="38" t="s">
        <v>41</v>
      </c>
      <c r="D350" s="43">
        <v>1.46</v>
      </c>
    </row>
    <row r="351" spans="1:4" x14ac:dyDescent="0.2">
      <c r="A351" t="s">
        <v>426</v>
      </c>
      <c r="B351" s="37" t="s">
        <v>53</v>
      </c>
      <c r="C351" s="38" t="s">
        <v>83</v>
      </c>
      <c r="D351" s="39">
        <v>1.5508500000000001</v>
      </c>
    </row>
    <row r="352" spans="1:4" x14ac:dyDescent="0.2">
      <c r="A352" s="42" t="s">
        <v>427</v>
      </c>
      <c r="B352" s="37" t="s">
        <v>53</v>
      </c>
      <c r="C352" s="38" t="s">
        <v>41</v>
      </c>
      <c r="D352" s="43">
        <v>1.77</v>
      </c>
    </row>
    <row r="353" spans="1:4" x14ac:dyDescent="0.2">
      <c r="A353" s="42" t="s">
        <v>428</v>
      </c>
      <c r="B353" s="37" t="s">
        <v>168</v>
      </c>
      <c r="C353" s="38" t="s">
        <v>41</v>
      </c>
      <c r="D353" s="43">
        <v>5.64</v>
      </c>
    </row>
    <row r="354" spans="1:4" x14ac:dyDescent="0.2">
      <c r="A354" t="s">
        <v>429</v>
      </c>
      <c r="B354" s="40" t="s">
        <v>35</v>
      </c>
      <c r="C354" s="38" t="s">
        <v>44</v>
      </c>
      <c r="D354" s="39">
        <v>4.8424500000000004</v>
      </c>
    </row>
    <row r="355" spans="1:4" x14ac:dyDescent="0.2">
      <c r="A355" t="s">
        <v>430</v>
      </c>
      <c r="B355" s="37" t="s">
        <v>32</v>
      </c>
      <c r="C355" s="40" t="s">
        <v>148</v>
      </c>
      <c r="D355" s="39">
        <v>1.61</v>
      </c>
    </row>
    <row r="356" spans="1:4" x14ac:dyDescent="0.2">
      <c r="A356" s="42" t="s">
        <v>431</v>
      </c>
      <c r="B356" s="37" t="s">
        <v>32</v>
      </c>
      <c r="C356" s="40" t="s">
        <v>83</v>
      </c>
      <c r="D356" s="39">
        <v>0.26206200000000002</v>
      </c>
    </row>
    <row r="357" spans="1:4" x14ac:dyDescent="0.2">
      <c r="A357" t="s">
        <v>432</v>
      </c>
      <c r="B357" s="40" t="s">
        <v>35</v>
      </c>
      <c r="C357" s="38" t="s">
        <v>44</v>
      </c>
      <c r="D357" s="39">
        <v>0</v>
      </c>
    </row>
    <row r="358" spans="1:4" x14ac:dyDescent="0.2">
      <c r="A358" t="s">
        <v>433</v>
      </c>
      <c r="B358" s="40" t="s">
        <v>35</v>
      </c>
      <c r="C358" s="38" t="s">
        <v>44</v>
      </c>
      <c r="D358" s="39">
        <v>4.5075529999999997</v>
      </c>
    </row>
    <row r="359" spans="1:4" x14ac:dyDescent="0.2">
      <c r="A359" t="s">
        <v>434</v>
      </c>
      <c r="B359" s="40" t="s">
        <v>35</v>
      </c>
      <c r="C359" s="38" t="s">
        <v>44</v>
      </c>
      <c r="D359" s="39">
        <v>3.8249499999999999</v>
      </c>
    </row>
    <row r="360" spans="1:4" x14ac:dyDescent="0.2">
      <c r="A360" t="s">
        <v>435</v>
      </c>
      <c r="B360" s="37" t="s">
        <v>32</v>
      </c>
      <c r="C360" s="40" t="s">
        <v>44</v>
      </c>
      <c r="D360" s="39">
        <v>1.0972</v>
      </c>
    </row>
    <row r="361" spans="1:4" x14ac:dyDescent="0.2">
      <c r="A361" t="s">
        <v>436</v>
      </c>
      <c r="B361" s="37" t="s">
        <v>32</v>
      </c>
      <c r="C361" s="40" t="s">
        <v>262</v>
      </c>
      <c r="D361" s="39">
        <v>20.256</v>
      </c>
    </row>
    <row r="362" spans="1:4" x14ac:dyDescent="0.2">
      <c r="A362" s="42" t="s">
        <v>437</v>
      </c>
      <c r="B362" s="44" t="s">
        <v>60</v>
      </c>
      <c r="C362" s="38" t="s">
        <v>41</v>
      </c>
      <c r="D362" s="43">
        <v>3.84</v>
      </c>
    </row>
    <row r="363" spans="1:4" x14ac:dyDescent="0.2">
      <c r="A363" t="s">
        <v>438</v>
      </c>
      <c r="B363" s="36" t="s">
        <v>107</v>
      </c>
      <c r="C363" s="38" t="s">
        <v>41</v>
      </c>
      <c r="D363" s="39">
        <v>6.8574999999999999</v>
      </c>
    </row>
    <row r="364" spans="1:4" x14ac:dyDescent="0.2">
      <c r="A364" t="s">
        <v>439</v>
      </c>
      <c r="B364" s="36" t="s">
        <v>48</v>
      </c>
      <c r="C364" s="38" t="s">
        <v>41</v>
      </c>
      <c r="D364" s="39">
        <v>0</v>
      </c>
    </row>
    <row r="365" spans="1:4" x14ac:dyDescent="0.2">
      <c r="A365" t="s">
        <v>440</v>
      </c>
      <c r="B365" s="36" t="s">
        <v>48</v>
      </c>
      <c r="C365" s="38" t="s">
        <v>41</v>
      </c>
      <c r="D365" s="39">
        <v>11.394</v>
      </c>
    </row>
    <row r="366" spans="1:4" x14ac:dyDescent="0.2">
      <c r="A366" s="42" t="s">
        <v>441</v>
      </c>
      <c r="B366" s="37" t="s">
        <v>168</v>
      </c>
      <c r="C366" s="38" t="s">
        <v>41</v>
      </c>
      <c r="D366" s="43">
        <v>9.67</v>
      </c>
    </row>
    <row r="367" spans="1:4" x14ac:dyDescent="0.2">
      <c r="A367" t="s">
        <v>442</v>
      </c>
      <c r="B367" s="37" t="s">
        <v>32</v>
      </c>
      <c r="C367" s="38" t="s">
        <v>41</v>
      </c>
      <c r="D367" s="39">
        <v>14.348000000000001</v>
      </c>
    </row>
    <row r="368" spans="1:4" x14ac:dyDescent="0.2">
      <c r="A368" s="42" t="s">
        <v>443</v>
      </c>
      <c r="B368" s="37" t="s">
        <v>168</v>
      </c>
      <c r="C368" s="38" t="s">
        <v>41</v>
      </c>
      <c r="D368" s="43">
        <v>3.22</v>
      </c>
    </row>
    <row r="369" spans="1:4" x14ac:dyDescent="0.2">
      <c r="A369" t="s">
        <v>444</v>
      </c>
      <c r="B369" s="45" t="s">
        <v>67</v>
      </c>
      <c r="C369" s="40" t="s">
        <v>41</v>
      </c>
      <c r="D369" s="39">
        <v>11.89</v>
      </c>
    </row>
    <row r="370" spans="1:4" x14ac:dyDescent="0.2">
      <c r="A370" s="42" t="s">
        <v>445</v>
      </c>
      <c r="B370" s="37" t="s">
        <v>168</v>
      </c>
      <c r="C370" s="38" t="s">
        <v>41</v>
      </c>
      <c r="D370" s="43">
        <v>3.35</v>
      </c>
    </row>
    <row r="371" spans="1:4" x14ac:dyDescent="0.2">
      <c r="A371" t="s">
        <v>446</v>
      </c>
      <c r="B371" s="36" t="s">
        <v>50</v>
      </c>
      <c r="C371" s="40" t="s">
        <v>83</v>
      </c>
      <c r="D371" s="39">
        <v>7.3006000000000002</v>
      </c>
    </row>
    <row r="372" spans="1:4" x14ac:dyDescent="0.2">
      <c r="A372" s="42" t="s">
        <v>447</v>
      </c>
      <c r="B372" s="44" t="s">
        <v>60</v>
      </c>
      <c r="C372" s="38" t="s">
        <v>41</v>
      </c>
      <c r="D372" s="43">
        <v>3.38</v>
      </c>
    </row>
    <row r="373" spans="1:4" x14ac:dyDescent="0.2">
      <c r="A373" s="42" t="s">
        <v>448</v>
      </c>
      <c r="B373" s="44" t="s">
        <v>60</v>
      </c>
      <c r="C373" s="38" t="s">
        <v>41</v>
      </c>
      <c r="D373" s="43">
        <v>18.89</v>
      </c>
    </row>
    <row r="374" spans="1:4" x14ac:dyDescent="0.2">
      <c r="A374" t="s">
        <v>449</v>
      </c>
      <c r="B374" s="37" t="s">
        <v>32</v>
      </c>
      <c r="C374" s="38" t="s">
        <v>33</v>
      </c>
      <c r="D374" s="39">
        <v>1.24</v>
      </c>
    </row>
    <row r="375" spans="1:4" x14ac:dyDescent="0.2">
      <c r="A375" t="s">
        <v>450</v>
      </c>
      <c r="B375" s="40" t="s">
        <v>35</v>
      </c>
      <c r="C375" s="40" t="s">
        <v>90</v>
      </c>
      <c r="D375" s="39">
        <v>15.98325</v>
      </c>
    </row>
    <row r="376" spans="1:4" x14ac:dyDescent="0.2">
      <c r="A376" s="42" t="s">
        <v>451</v>
      </c>
      <c r="B376" s="46" t="s">
        <v>115</v>
      </c>
      <c r="C376" s="40" t="s">
        <v>116</v>
      </c>
      <c r="D376" s="47">
        <v>2.39</v>
      </c>
    </row>
    <row r="377" spans="1:4" x14ac:dyDescent="0.2">
      <c r="A377" t="s">
        <v>452</v>
      </c>
      <c r="B377" s="36" t="s">
        <v>103</v>
      </c>
      <c r="C377" s="38" t="s">
        <v>101</v>
      </c>
      <c r="D377" s="39">
        <v>1.10775</v>
      </c>
    </row>
    <row r="378" spans="1:4" x14ac:dyDescent="0.2">
      <c r="A378" s="42" t="s">
        <v>453</v>
      </c>
      <c r="B378" s="37" t="s">
        <v>32</v>
      </c>
      <c r="C378" s="40" t="s">
        <v>71</v>
      </c>
      <c r="D378" s="43">
        <v>0.91</v>
      </c>
    </row>
    <row r="379" spans="1:4" x14ac:dyDescent="0.2">
      <c r="A379" s="42" t="s">
        <v>454</v>
      </c>
      <c r="B379" s="37" t="s">
        <v>32</v>
      </c>
      <c r="C379" s="40" t="s">
        <v>71</v>
      </c>
      <c r="D379" s="43">
        <v>0.46</v>
      </c>
    </row>
    <row r="380" spans="1:4" x14ac:dyDescent="0.2">
      <c r="A380" t="s">
        <v>455</v>
      </c>
      <c r="B380" s="37" t="s">
        <v>32</v>
      </c>
      <c r="C380" s="40" t="s">
        <v>148</v>
      </c>
      <c r="D380" s="39">
        <v>4.8952</v>
      </c>
    </row>
    <row r="381" spans="1:4" x14ac:dyDescent="0.2">
      <c r="A381" s="42" t="s">
        <v>456</v>
      </c>
      <c r="B381" s="37" t="s">
        <v>100</v>
      </c>
      <c r="C381" s="38" t="s">
        <v>101</v>
      </c>
      <c r="D381" s="43">
        <v>0.91</v>
      </c>
    </row>
    <row r="382" spans="1:4" x14ac:dyDescent="0.2">
      <c r="A382" s="42" t="s">
        <v>457</v>
      </c>
      <c r="B382" s="37" t="s">
        <v>32</v>
      </c>
      <c r="C382" s="38" t="s">
        <v>41</v>
      </c>
      <c r="D382" s="43">
        <v>5.27</v>
      </c>
    </row>
    <row r="383" spans="1:4" x14ac:dyDescent="0.2">
      <c r="A383" t="s">
        <v>458</v>
      </c>
      <c r="B383" s="40" t="s">
        <v>35</v>
      </c>
      <c r="C383" s="40" t="s">
        <v>459</v>
      </c>
      <c r="D383" s="39">
        <v>8.8831000000000007</v>
      </c>
    </row>
    <row r="384" spans="1:4" x14ac:dyDescent="0.2">
      <c r="A384" t="s">
        <v>460</v>
      </c>
      <c r="B384" s="36" t="s">
        <v>48</v>
      </c>
      <c r="C384" s="38" t="s">
        <v>41</v>
      </c>
      <c r="D384" s="39">
        <v>15.297499999999999</v>
      </c>
    </row>
    <row r="385" spans="1:4" x14ac:dyDescent="0.2">
      <c r="A385" t="s">
        <v>461</v>
      </c>
      <c r="B385" s="36" t="s">
        <v>48</v>
      </c>
      <c r="C385" s="38" t="s">
        <v>83</v>
      </c>
      <c r="D385" s="39">
        <v>1.5297499999999999</v>
      </c>
    </row>
    <row r="386" spans="1:4" x14ac:dyDescent="0.2">
      <c r="A386" t="s">
        <v>462</v>
      </c>
      <c r="B386" s="36" t="s">
        <v>48</v>
      </c>
      <c r="C386" s="38" t="s">
        <v>41</v>
      </c>
      <c r="D386" s="39">
        <v>24.011800000000001</v>
      </c>
    </row>
    <row r="387" spans="1:4" x14ac:dyDescent="0.2">
      <c r="A387" t="s">
        <v>463</v>
      </c>
      <c r="B387" s="36" t="s">
        <v>48</v>
      </c>
      <c r="C387" s="38" t="s">
        <v>83</v>
      </c>
      <c r="D387" s="39">
        <v>13.166399999999999</v>
      </c>
    </row>
    <row r="388" spans="1:4" x14ac:dyDescent="0.2">
      <c r="A388" t="s">
        <v>464</v>
      </c>
      <c r="B388" s="36" t="s">
        <v>48</v>
      </c>
      <c r="C388" s="38" t="s">
        <v>41</v>
      </c>
      <c r="D388" s="39">
        <v>6.5410000000000004</v>
      </c>
    </row>
    <row r="389" spans="1:4" x14ac:dyDescent="0.2">
      <c r="A389" t="s">
        <v>465</v>
      </c>
      <c r="B389" s="36" t="s">
        <v>48</v>
      </c>
      <c r="C389" s="38" t="s">
        <v>41</v>
      </c>
      <c r="D389" s="39">
        <v>19.517499999999998</v>
      </c>
    </row>
    <row r="390" spans="1:4" x14ac:dyDescent="0.2">
      <c r="A390" t="s">
        <v>466</v>
      </c>
      <c r="B390" s="36" t="s">
        <v>38</v>
      </c>
      <c r="C390" s="40" t="s">
        <v>39</v>
      </c>
      <c r="D390" s="41">
        <v>3.13</v>
      </c>
    </row>
    <row r="391" spans="1:4" x14ac:dyDescent="0.2">
      <c r="A391" s="42" t="s">
        <v>467</v>
      </c>
      <c r="B391" s="37" t="s">
        <v>168</v>
      </c>
      <c r="C391" s="38" t="s">
        <v>41</v>
      </c>
      <c r="D391" s="43">
        <v>7.01</v>
      </c>
    </row>
    <row r="392" spans="1:4" x14ac:dyDescent="0.2">
      <c r="A392" s="42" t="s">
        <v>468</v>
      </c>
      <c r="B392" s="37" t="s">
        <v>53</v>
      </c>
      <c r="C392" s="38" t="s">
        <v>41</v>
      </c>
      <c r="D392" s="43">
        <v>0.88</v>
      </c>
    </row>
    <row r="393" spans="1:4" x14ac:dyDescent="0.2">
      <c r="A393" s="42" t="s">
        <v>469</v>
      </c>
      <c r="B393" s="37" t="s">
        <v>168</v>
      </c>
      <c r="C393" s="38" t="s">
        <v>41</v>
      </c>
      <c r="D393" s="43">
        <v>7.47</v>
      </c>
    </row>
    <row r="394" spans="1:4" x14ac:dyDescent="0.2">
      <c r="A394" s="42" t="s">
        <v>470</v>
      </c>
      <c r="B394" s="37" t="s">
        <v>168</v>
      </c>
      <c r="C394" s="38" t="s">
        <v>41</v>
      </c>
      <c r="D394" s="43">
        <v>7.26</v>
      </c>
    </row>
    <row r="395" spans="1:4" x14ac:dyDescent="0.2">
      <c r="A395" s="42" t="s">
        <v>471</v>
      </c>
      <c r="B395" s="37" t="s">
        <v>168</v>
      </c>
      <c r="C395" s="38" t="s">
        <v>41</v>
      </c>
      <c r="D395" s="43">
        <v>3.6</v>
      </c>
    </row>
    <row r="396" spans="1:4" x14ac:dyDescent="0.2">
      <c r="A396" t="s">
        <v>472</v>
      </c>
      <c r="B396" s="37" t="s">
        <v>95</v>
      </c>
      <c r="C396" s="40" t="s">
        <v>41</v>
      </c>
      <c r="D396" s="39">
        <v>0</v>
      </c>
    </row>
    <row r="397" spans="1:4" x14ac:dyDescent="0.2">
      <c r="A397" s="42" t="s">
        <v>473</v>
      </c>
      <c r="B397" s="37" t="s">
        <v>168</v>
      </c>
      <c r="C397" s="38" t="s">
        <v>41</v>
      </c>
      <c r="D397" s="43">
        <v>0.73</v>
      </c>
    </row>
    <row r="398" spans="1:4" x14ac:dyDescent="0.2">
      <c r="A398" t="s">
        <v>474</v>
      </c>
      <c r="B398" s="36" t="s">
        <v>57</v>
      </c>
      <c r="C398" s="40" t="s">
        <v>475</v>
      </c>
      <c r="D398" s="39">
        <v>5.7317799999999997</v>
      </c>
    </row>
    <row r="399" spans="1:4" x14ac:dyDescent="0.2">
      <c r="A399" t="s">
        <v>476</v>
      </c>
      <c r="B399" s="36" t="s">
        <v>57</v>
      </c>
      <c r="C399" s="38" t="s">
        <v>41</v>
      </c>
      <c r="D399" s="39">
        <v>6.8785999999999996</v>
      </c>
    </row>
    <row r="400" spans="1:4" x14ac:dyDescent="0.2">
      <c r="A400" t="s">
        <v>477</v>
      </c>
      <c r="B400" s="37" t="s">
        <v>32</v>
      </c>
      <c r="C400" s="38" t="s">
        <v>90</v>
      </c>
      <c r="D400" s="39">
        <v>1.0900000000000001</v>
      </c>
    </row>
    <row r="401" spans="1:4" x14ac:dyDescent="0.2">
      <c r="A401" t="s">
        <v>478</v>
      </c>
      <c r="B401" s="37" t="s">
        <v>32</v>
      </c>
      <c r="C401" s="40" t="s">
        <v>36</v>
      </c>
      <c r="D401" s="39">
        <v>0</v>
      </c>
    </row>
    <row r="402" spans="1:4" x14ac:dyDescent="0.2">
      <c r="A402" t="s">
        <v>479</v>
      </c>
      <c r="B402" s="37" t="s">
        <v>53</v>
      </c>
      <c r="C402" s="38" t="s">
        <v>41</v>
      </c>
      <c r="D402" s="39">
        <v>1.0549999999999999</v>
      </c>
    </row>
    <row r="403" spans="1:4" x14ac:dyDescent="0.2">
      <c r="A403" t="s">
        <v>480</v>
      </c>
      <c r="B403" s="37" t="s">
        <v>53</v>
      </c>
      <c r="C403" s="38" t="s">
        <v>83</v>
      </c>
      <c r="D403" s="39">
        <v>0.80179999999999996</v>
      </c>
    </row>
    <row r="404" spans="1:4" x14ac:dyDescent="0.2">
      <c r="A404" t="s">
        <v>481</v>
      </c>
      <c r="B404" s="37" t="s">
        <v>32</v>
      </c>
      <c r="C404" s="38" t="s">
        <v>41</v>
      </c>
      <c r="D404" s="39">
        <v>2.4370500000000002</v>
      </c>
    </row>
    <row r="405" spans="1:4" x14ac:dyDescent="0.2">
      <c r="A405" t="s">
        <v>482</v>
      </c>
      <c r="B405" s="45" t="s">
        <v>67</v>
      </c>
      <c r="C405" s="40" t="s">
        <v>41</v>
      </c>
      <c r="D405" s="39">
        <v>12.66</v>
      </c>
    </row>
    <row r="406" spans="1:4" x14ac:dyDescent="0.2">
      <c r="A406" t="s">
        <v>483</v>
      </c>
      <c r="B406" s="45" t="s">
        <v>67</v>
      </c>
      <c r="C406" s="40" t="s">
        <v>41</v>
      </c>
      <c r="D406" s="39">
        <v>3.8507500000000001</v>
      </c>
    </row>
    <row r="407" spans="1:4" x14ac:dyDescent="0.2">
      <c r="A407" s="42" t="s">
        <v>484</v>
      </c>
      <c r="B407" s="37" t="s">
        <v>32</v>
      </c>
      <c r="C407" s="38" t="s">
        <v>90</v>
      </c>
      <c r="D407" s="43">
        <v>3.58</v>
      </c>
    </row>
    <row r="408" spans="1:4" x14ac:dyDescent="0.2">
      <c r="A408" s="42" t="s">
        <v>485</v>
      </c>
      <c r="B408" s="37" t="s">
        <v>32</v>
      </c>
      <c r="C408" s="38" t="s">
        <v>90</v>
      </c>
      <c r="D408" s="43">
        <v>1.95</v>
      </c>
    </row>
    <row r="409" spans="1:4" x14ac:dyDescent="0.2">
      <c r="A409" s="125" t="s">
        <v>1845</v>
      </c>
      <c r="B409" s="37" t="s">
        <v>1844</v>
      </c>
      <c r="C409" s="126" t="s">
        <v>116</v>
      </c>
      <c r="D409" s="43">
        <v>3</v>
      </c>
    </row>
    <row r="410" spans="1:4" x14ac:dyDescent="0.2">
      <c r="A410" t="s">
        <v>486</v>
      </c>
      <c r="B410" s="36" t="s">
        <v>38</v>
      </c>
      <c r="C410" s="40" t="s">
        <v>39</v>
      </c>
      <c r="D410" s="41">
        <v>0</v>
      </c>
    </row>
    <row r="411" spans="1:4" x14ac:dyDescent="0.2">
      <c r="A411" t="s">
        <v>487</v>
      </c>
      <c r="B411" s="36" t="s">
        <v>38</v>
      </c>
      <c r="C411" s="40" t="s">
        <v>39</v>
      </c>
      <c r="D411" s="41">
        <v>7.16404</v>
      </c>
    </row>
    <row r="412" spans="1:4" x14ac:dyDescent="0.2">
      <c r="A412" t="s">
        <v>488</v>
      </c>
      <c r="B412" s="36" t="s">
        <v>38</v>
      </c>
      <c r="C412" s="40" t="s">
        <v>39</v>
      </c>
      <c r="D412" s="41">
        <v>0</v>
      </c>
    </row>
    <row r="413" spans="1:4" x14ac:dyDescent="0.2">
      <c r="A413" t="s">
        <v>489</v>
      </c>
      <c r="B413" s="36" t="s">
        <v>38</v>
      </c>
      <c r="C413" s="40" t="s">
        <v>39</v>
      </c>
      <c r="D413" s="41">
        <v>0</v>
      </c>
    </row>
    <row r="414" spans="1:4" x14ac:dyDescent="0.2">
      <c r="A414" t="s">
        <v>490</v>
      </c>
      <c r="B414" s="36" t="s">
        <v>38</v>
      </c>
      <c r="C414" s="40" t="s">
        <v>39</v>
      </c>
      <c r="D414" s="41">
        <v>9.6495200000000008</v>
      </c>
    </row>
    <row r="415" spans="1:4" x14ac:dyDescent="0.2">
      <c r="A415" t="s">
        <v>491</v>
      </c>
      <c r="B415" s="36" t="s">
        <v>38</v>
      </c>
      <c r="C415" s="40" t="s">
        <v>39</v>
      </c>
      <c r="D415" s="41">
        <v>8.86</v>
      </c>
    </row>
    <row r="416" spans="1:4" x14ac:dyDescent="0.2">
      <c r="A416" s="42" t="s">
        <v>492</v>
      </c>
      <c r="B416" s="37" t="s">
        <v>32</v>
      </c>
      <c r="C416" s="38" t="s">
        <v>90</v>
      </c>
      <c r="D416" s="43">
        <v>5.72</v>
      </c>
    </row>
    <row r="417" spans="1:4" x14ac:dyDescent="0.2">
      <c r="A417" t="s">
        <v>493</v>
      </c>
      <c r="B417" s="40" t="s">
        <v>35</v>
      </c>
      <c r="C417" s="38" t="s">
        <v>44</v>
      </c>
      <c r="D417" s="39">
        <v>7.3216999999999999</v>
      </c>
    </row>
    <row r="418" spans="1:4" x14ac:dyDescent="0.2">
      <c r="A418" t="s">
        <v>494</v>
      </c>
      <c r="B418" s="36" t="s">
        <v>38</v>
      </c>
      <c r="C418" s="40" t="s">
        <v>39</v>
      </c>
      <c r="D418" s="41">
        <v>11.68</v>
      </c>
    </row>
    <row r="419" spans="1:4" x14ac:dyDescent="0.2">
      <c r="A419" t="s">
        <v>495</v>
      </c>
      <c r="B419" s="36" t="s">
        <v>38</v>
      </c>
      <c r="C419" s="40" t="s">
        <v>39</v>
      </c>
      <c r="D419" s="41">
        <v>0</v>
      </c>
    </row>
    <row r="420" spans="1:4" x14ac:dyDescent="0.2">
      <c r="A420" s="42" t="s">
        <v>496</v>
      </c>
      <c r="B420" s="37" t="s">
        <v>32</v>
      </c>
      <c r="C420" s="38" t="s">
        <v>497</v>
      </c>
      <c r="D420" s="43">
        <v>1.19</v>
      </c>
    </row>
    <row r="421" spans="1:4" x14ac:dyDescent="0.2">
      <c r="A421" t="s">
        <v>498</v>
      </c>
      <c r="B421" s="37" t="s">
        <v>32</v>
      </c>
      <c r="C421" s="40" t="s">
        <v>39</v>
      </c>
      <c r="D421" s="39">
        <v>0</v>
      </c>
    </row>
    <row r="422" spans="1:4" x14ac:dyDescent="0.2">
      <c r="A422" t="s">
        <v>499</v>
      </c>
      <c r="B422" s="37" t="s">
        <v>32</v>
      </c>
      <c r="C422" s="40" t="s">
        <v>39</v>
      </c>
      <c r="D422" s="39">
        <v>6.8047500000000003</v>
      </c>
    </row>
    <row r="423" spans="1:4" x14ac:dyDescent="0.2">
      <c r="A423" t="s">
        <v>500</v>
      </c>
      <c r="B423" s="37" t="s">
        <v>32</v>
      </c>
      <c r="C423" s="40" t="s">
        <v>39</v>
      </c>
      <c r="D423" s="39">
        <v>9.4422499999999996</v>
      </c>
    </row>
    <row r="424" spans="1:4" x14ac:dyDescent="0.2">
      <c r="A424" t="s">
        <v>501</v>
      </c>
      <c r="B424" s="37" t="s">
        <v>32</v>
      </c>
      <c r="C424" s="40" t="s">
        <v>39</v>
      </c>
      <c r="D424" s="39">
        <v>4.6420000000000003</v>
      </c>
    </row>
    <row r="425" spans="1:4" x14ac:dyDescent="0.2">
      <c r="A425" t="s">
        <v>502</v>
      </c>
      <c r="B425" s="36" t="s">
        <v>38</v>
      </c>
      <c r="C425" s="40" t="s">
        <v>39</v>
      </c>
      <c r="D425" s="41">
        <v>11.02</v>
      </c>
    </row>
    <row r="426" spans="1:4" x14ac:dyDescent="0.2">
      <c r="A426" t="s">
        <v>503</v>
      </c>
      <c r="B426" s="37" t="s">
        <v>32</v>
      </c>
      <c r="C426" s="38" t="s">
        <v>41</v>
      </c>
      <c r="D426" s="39">
        <v>5.9344710000000003</v>
      </c>
    </row>
    <row r="427" spans="1:4" x14ac:dyDescent="0.2">
      <c r="A427" t="s">
        <v>504</v>
      </c>
      <c r="B427" t="s">
        <v>134</v>
      </c>
      <c r="C427" s="38" t="s">
        <v>33</v>
      </c>
      <c r="D427" s="39">
        <v>0</v>
      </c>
    </row>
    <row r="428" spans="1:4" x14ac:dyDescent="0.2">
      <c r="A428" t="s">
        <v>505</v>
      </c>
      <c r="B428" s="37" t="s">
        <v>95</v>
      </c>
      <c r="C428" s="40" t="s">
        <v>41</v>
      </c>
      <c r="D428" s="39">
        <v>2.6375000000000002</v>
      </c>
    </row>
    <row r="429" spans="1:4" x14ac:dyDescent="0.2">
      <c r="A429" s="42" t="s">
        <v>506</v>
      </c>
      <c r="B429" s="37" t="s">
        <v>168</v>
      </c>
      <c r="C429" s="38" t="s">
        <v>41</v>
      </c>
      <c r="D429" s="43">
        <v>1.94</v>
      </c>
    </row>
    <row r="430" spans="1:4" x14ac:dyDescent="0.2">
      <c r="A430" s="42" t="s">
        <v>507</v>
      </c>
      <c r="B430" s="37" t="s">
        <v>100</v>
      </c>
      <c r="C430" s="38" t="s">
        <v>101</v>
      </c>
      <c r="D430" s="43">
        <v>0.76</v>
      </c>
    </row>
    <row r="431" spans="1:4" x14ac:dyDescent="0.2">
      <c r="A431" t="s">
        <v>508</v>
      </c>
      <c r="B431" s="37" t="s">
        <v>53</v>
      </c>
      <c r="C431" s="38" t="s">
        <v>83</v>
      </c>
      <c r="D431" s="39">
        <v>2.0361500000000001</v>
      </c>
    </row>
    <row r="432" spans="1:4" x14ac:dyDescent="0.2">
      <c r="A432" t="s">
        <v>509</v>
      </c>
      <c r="B432" s="37" t="s">
        <v>53</v>
      </c>
      <c r="C432" s="38" t="s">
        <v>41</v>
      </c>
      <c r="D432" s="39">
        <v>24.475999999999999</v>
      </c>
    </row>
    <row r="433" spans="1:4" x14ac:dyDescent="0.2">
      <c r="A433" t="s">
        <v>510</v>
      </c>
      <c r="B433" s="36" t="s">
        <v>57</v>
      </c>
      <c r="C433" s="38" t="s">
        <v>41</v>
      </c>
      <c r="D433" s="39">
        <v>18.884499999999999</v>
      </c>
    </row>
    <row r="434" spans="1:4" x14ac:dyDescent="0.2">
      <c r="A434" t="s">
        <v>511</v>
      </c>
      <c r="B434" s="36" t="s">
        <v>57</v>
      </c>
      <c r="C434" s="38" t="s">
        <v>41</v>
      </c>
      <c r="D434" s="39">
        <v>10.9298</v>
      </c>
    </row>
    <row r="435" spans="1:4" x14ac:dyDescent="0.2">
      <c r="A435" t="s">
        <v>512</v>
      </c>
      <c r="B435" s="45" t="s">
        <v>67</v>
      </c>
      <c r="C435" s="40" t="s">
        <v>41</v>
      </c>
      <c r="D435" s="39">
        <v>0</v>
      </c>
    </row>
    <row r="436" spans="1:4" x14ac:dyDescent="0.2">
      <c r="A436" t="s">
        <v>513</v>
      </c>
      <c r="B436" s="36" t="s">
        <v>57</v>
      </c>
      <c r="C436" s="38" t="s">
        <v>41</v>
      </c>
      <c r="D436" s="39">
        <v>26.700543</v>
      </c>
    </row>
    <row r="437" spans="1:4" x14ac:dyDescent="0.2">
      <c r="A437" t="s">
        <v>514</v>
      </c>
      <c r="B437" s="45" t="s">
        <v>67</v>
      </c>
      <c r="C437" s="40" t="s">
        <v>41</v>
      </c>
      <c r="D437" s="39">
        <v>12.343500000000001</v>
      </c>
    </row>
    <row r="438" spans="1:4" x14ac:dyDescent="0.2">
      <c r="A438" s="42" t="s">
        <v>515</v>
      </c>
      <c r="B438" s="44" t="s">
        <v>60</v>
      </c>
      <c r="C438" s="38" t="s">
        <v>41</v>
      </c>
      <c r="D438" s="43">
        <v>15.2</v>
      </c>
    </row>
    <row r="439" spans="1:4" x14ac:dyDescent="0.2">
      <c r="A439" t="s">
        <v>516</v>
      </c>
      <c r="B439" s="36" t="s">
        <v>57</v>
      </c>
      <c r="C439" s="40" t="s">
        <v>90</v>
      </c>
      <c r="D439" s="39">
        <v>39.5625</v>
      </c>
    </row>
    <row r="440" spans="1:4" x14ac:dyDescent="0.2">
      <c r="A440" s="42" t="s">
        <v>517</v>
      </c>
      <c r="B440" s="44" t="s">
        <v>60</v>
      </c>
      <c r="C440" s="38" t="s">
        <v>41</v>
      </c>
      <c r="D440" s="43">
        <v>7.32</v>
      </c>
    </row>
    <row r="441" spans="1:4" x14ac:dyDescent="0.2">
      <c r="A441" t="s">
        <v>518</v>
      </c>
      <c r="B441" s="45" t="s">
        <v>67</v>
      </c>
      <c r="C441" s="40" t="s">
        <v>41</v>
      </c>
      <c r="D441" s="39">
        <v>9.57</v>
      </c>
    </row>
    <row r="442" spans="1:4" x14ac:dyDescent="0.2">
      <c r="A442" t="s">
        <v>519</v>
      </c>
      <c r="B442" s="45" t="s">
        <v>67</v>
      </c>
      <c r="C442" s="40" t="s">
        <v>41</v>
      </c>
      <c r="D442" s="39">
        <v>0</v>
      </c>
    </row>
    <row r="443" spans="1:4" x14ac:dyDescent="0.2">
      <c r="A443" s="42" t="s">
        <v>520</v>
      </c>
      <c r="B443" s="44" t="s">
        <v>60</v>
      </c>
      <c r="C443" s="38" t="s">
        <v>41</v>
      </c>
      <c r="D443" s="43">
        <v>1.72</v>
      </c>
    </row>
    <row r="444" spans="1:4" x14ac:dyDescent="0.2">
      <c r="A444" t="s">
        <v>521</v>
      </c>
      <c r="B444" s="36" t="s">
        <v>57</v>
      </c>
      <c r="C444" s="40" t="s">
        <v>90</v>
      </c>
      <c r="D444" s="39">
        <v>33.36965</v>
      </c>
    </row>
    <row r="445" spans="1:4" x14ac:dyDescent="0.2">
      <c r="A445" t="s">
        <v>522</v>
      </c>
      <c r="B445" s="37" t="s">
        <v>70</v>
      </c>
      <c r="C445" s="40" t="s">
        <v>83</v>
      </c>
      <c r="D445" s="39">
        <v>0.52749999999999997</v>
      </c>
    </row>
    <row r="446" spans="1:4" x14ac:dyDescent="0.2">
      <c r="A446" t="s">
        <v>523</v>
      </c>
      <c r="B446" s="37" t="s">
        <v>53</v>
      </c>
      <c r="C446" s="38" t="s">
        <v>41</v>
      </c>
      <c r="D446" s="39">
        <v>0</v>
      </c>
    </row>
    <row r="447" spans="1:4" x14ac:dyDescent="0.2">
      <c r="A447" t="s">
        <v>524</v>
      </c>
      <c r="B447" s="36" t="s">
        <v>48</v>
      </c>
      <c r="C447" s="38" t="s">
        <v>41</v>
      </c>
      <c r="D447" s="39">
        <v>1.0549999999999999</v>
      </c>
    </row>
    <row r="448" spans="1:4" x14ac:dyDescent="0.2">
      <c r="A448" t="s">
        <v>525</v>
      </c>
      <c r="B448" s="37" t="s">
        <v>32</v>
      </c>
      <c r="C448" s="38" t="s">
        <v>90</v>
      </c>
      <c r="D448" s="39">
        <v>3.13</v>
      </c>
    </row>
    <row r="449" spans="1:4" x14ac:dyDescent="0.2">
      <c r="A449" t="s">
        <v>526</v>
      </c>
      <c r="B449" s="37" t="s">
        <v>32</v>
      </c>
      <c r="C449" s="38" t="s">
        <v>90</v>
      </c>
      <c r="D449" s="39">
        <v>8.5665999999999993</v>
      </c>
    </row>
    <row r="450" spans="1:4" x14ac:dyDescent="0.2">
      <c r="A450" t="s">
        <v>527</v>
      </c>
      <c r="B450" s="37" t="s">
        <v>70</v>
      </c>
      <c r="C450" s="38" t="s">
        <v>41</v>
      </c>
      <c r="D450" s="39">
        <v>3.9773499999999999</v>
      </c>
    </row>
    <row r="451" spans="1:4" x14ac:dyDescent="0.2">
      <c r="A451" t="s">
        <v>528</v>
      </c>
      <c r="B451" s="36" t="s">
        <v>38</v>
      </c>
      <c r="C451" s="40" t="s">
        <v>83</v>
      </c>
      <c r="D451" s="41">
        <v>13.4</v>
      </c>
    </row>
    <row r="452" spans="1:4" x14ac:dyDescent="0.2">
      <c r="A452" t="s">
        <v>529</v>
      </c>
      <c r="B452" s="36" t="s">
        <v>38</v>
      </c>
      <c r="C452" s="40" t="s">
        <v>83</v>
      </c>
      <c r="D452" s="41">
        <v>0</v>
      </c>
    </row>
    <row r="453" spans="1:4" x14ac:dyDescent="0.2">
      <c r="A453" t="s">
        <v>530</v>
      </c>
      <c r="B453" s="36" t="s">
        <v>38</v>
      </c>
      <c r="C453" s="40" t="s">
        <v>83</v>
      </c>
      <c r="D453" s="41">
        <v>0</v>
      </c>
    </row>
    <row r="454" spans="1:4" x14ac:dyDescent="0.2">
      <c r="A454" t="s">
        <v>531</v>
      </c>
      <c r="B454" s="36" t="s">
        <v>38</v>
      </c>
      <c r="C454" s="40" t="s">
        <v>83</v>
      </c>
      <c r="D454" s="41">
        <v>20.9</v>
      </c>
    </row>
    <row r="455" spans="1:4" x14ac:dyDescent="0.2">
      <c r="A455" s="42" t="s">
        <v>532</v>
      </c>
      <c r="B455" s="37" t="s">
        <v>168</v>
      </c>
      <c r="C455" s="38" t="s">
        <v>41</v>
      </c>
      <c r="D455" s="43">
        <v>5.78</v>
      </c>
    </row>
    <row r="456" spans="1:4" x14ac:dyDescent="0.2">
      <c r="A456" t="s">
        <v>533</v>
      </c>
      <c r="B456" s="36" t="s">
        <v>50</v>
      </c>
      <c r="C456" s="40" t="s">
        <v>83</v>
      </c>
      <c r="D456" s="39">
        <v>1.696442</v>
      </c>
    </row>
    <row r="457" spans="1:4" x14ac:dyDescent="0.2">
      <c r="A457" t="s">
        <v>534</v>
      </c>
      <c r="B457" s="36" t="s">
        <v>50</v>
      </c>
      <c r="C457" s="40" t="s">
        <v>41</v>
      </c>
      <c r="D457" s="39">
        <v>5.1167499999999997</v>
      </c>
    </row>
    <row r="458" spans="1:4" x14ac:dyDescent="0.2">
      <c r="A458" s="42" t="s">
        <v>535</v>
      </c>
      <c r="B458" s="37" t="s">
        <v>64</v>
      </c>
      <c r="C458" s="38" t="s">
        <v>41</v>
      </c>
      <c r="D458" s="43">
        <v>7.85</v>
      </c>
    </row>
    <row r="459" spans="1:4" x14ac:dyDescent="0.2">
      <c r="A459" t="s">
        <v>536</v>
      </c>
      <c r="B459" s="36" t="s">
        <v>57</v>
      </c>
      <c r="C459" s="38" t="s">
        <v>41</v>
      </c>
      <c r="D459" s="39">
        <v>0</v>
      </c>
    </row>
    <row r="460" spans="1:4" x14ac:dyDescent="0.2">
      <c r="A460" t="s">
        <v>537</v>
      </c>
      <c r="B460" s="36" t="s">
        <v>48</v>
      </c>
      <c r="C460" s="38" t="s">
        <v>41</v>
      </c>
      <c r="D460" s="39">
        <v>15.941050000000001</v>
      </c>
    </row>
    <row r="461" spans="1:4" x14ac:dyDescent="0.2">
      <c r="A461" s="42" t="s">
        <v>538</v>
      </c>
      <c r="B461" s="37" t="s">
        <v>64</v>
      </c>
      <c r="C461" s="38" t="s">
        <v>41</v>
      </c>
      <c r="D461" s="43">
        <v>7.94</v>
      </c>
    </row>
    <row r="462" spans="1:4" x14ac:dyDescent="0.2">
      <c r="A462" t="s">
        <v>539</v>
      </c>
      <c r="B462" s="36" t="s">
        <v>50</v>
      </c>
      <c r="C462" s="40" t="s">
        <v>83</v>
      </c>
      <c r="D462" s="39">
        <v>1.57195</v>
      </c>
    </row>
    <row r="463" spans="1:4" x14ac:dyDescent="0.2">
      <c r="A463" t="s">
        <v>540</v>
      </c>
      <c r="B463" s="36" t="s">
        <v>50</v>
      </c>
      <c r="C463" s="40" t="s">
        <v>41</v>
      </c>
      <c r="D463" s="39">
        <v>9.4949999999999992</v>
      </c>
    </row>
    <row r="464" spans="1:4" x14ac:dyDescent="0.2">
      <c r="A464" s="42" t="s">
        <v>541</v>
      </c>
      <c r="B464" s="37" t="s">
        <v>168</v>
      </c>
      <c r="C464" s="38" t="s">
        <v>41</v>
      </c>
      <c r="D464" s="43">
        <v>8.3699999999999992</v>
      </c>
    </row>
    <row r="465" spans="1:4" x14ac:dyDescent="0.2">
      <c r="A465" t="s">
        <v>542</v>
      </c>
      <c r="B465" s="40" t="s">
        <v>35</v>
      </c>
      <c r="C465" s="40" t="s">
        <v>543</v>
      </c>
      <c r="D465" s="39">
        <v>35.342500000000001</v>
      </c>
    </row>
    <row r="466" spans="1:4" x14ac:dyDescent="0.2">
      <c r="A466" t="s">
        <v>544</v>
      </c>
      <c r="B466" s="40" t="s">
        <v>35</v>
      </c>
      <c r="C466" s="40" t="s">
        <v>90</v>
      </c>
      <c r="D466" s="39">
        <v>14.04205</v>
      </c>
    </row>
    <row r="467" spans="1:4" x14ac:dyDescent="0.2">
      <c r="A467" t="s">
        <v>545</v>
      </c>
      <c r="B467" s="36" t="s">
        <v>107</v>
      </c>
      <c r="C467" s="38" t="s">
        <v>41</v>
      </c>
      <c r="D467" s="39">
        <v>36.02825</v>
      </c>
    </row>
    <row r="468" spans="1:4" x14ac:dyDescent="0.2">
      <c r="A468" t="s">
        <v>546</v>
      </c>
      <c r="B468" s="36" t="s">
        <v>50</v>
      </c>
      <c r="C468" s="40" t="s">
        <v>41</v>
      </c>
      <c r="D468" s="39">
        <v>5.1273</v>
      </c>
    </row>
    <row r="469" spans="1:4" x14ac:dyDescent="0.2">
      <c r="A469" s="42" t="s">
        <v>547</v>
      </c>
      <c r="B469" s="37" t="s">
        <v>168</v>
      </c>
      <c r="C469" s="38" t="s">
        <v>41</v>
      </c>
      <c r="D469" s="43">
        <v>4.0199999999999996</v>
      </c>
    </row>
    <row r="470" spans="1:4" x14ac:dyDescent="0.2">
      <c r="A470" s="42" t="s">
        <v>548</v>
      </c>
      <c r="B470" s="37" t="s">
        <v>32</v>
      </c>
      <c r="C470" s="40" t="s">
        <v>71</v>
      </c>
      <c r="D470" s="43">
        <v>1.2</v>
      </c>
    </row>
    <row r="471" spans="1:4" x14ac:dyDescent="0.2">
      <c r="A471" t="s">
        <v>549</v>
      </c>
      <c r="B471" s="37" t="s">
        <v>32</v>
      </c>
      <c r="C471" s="40" t="s">
        <v>148</v>
      </c>
      <c r="D471" s="39">
        <v>6.2719750000000003</v>
      </c>
    </row>
    <row r="472" spans="1:4" x14ac:dyDescent="0.2">
      <c r="A472" t="s">
        <v>550</v>
      </c>
      <c r="B472" s="37" t="s">
        <v>32</v>
      </c>
      <c r="C472" s="40" t="s">
        <v>148</v>
      </c>
      <c r="D472" s="39">
        <v>0</v>
      </c>
    </row>
    <row r="473" spans="1:4" x14ac:dyDescent="0.2">
      <c r="A473" t="s">
        <v>551</v>
      </c>
      <c r="B473" s="36" t="s">
        <v>38</v>
      </c>
      <c r="C473" s="40" t="s">
        <v>39</v>
      </c>
      <c r="D473" s="41">
        <v>0</v>
      </c>
    </row>
    <row r="474" spans="1:4" x14ac:dyDescent="0.2">
      <c r="A474" t="s">
        <v>552</v>
      </c>
      <c r="B474" s="36" t="s">
        <v>38</v>
      </c>
      <c r="C474" s="40" t="s">
        <v>39</v>
      </c>
      <c r="D474" s="41">
        <v>6.75</v>
      </c>
    </row>
    <row r="475" spans="1:4" x14ac:dyDescent="0.2">
      <c r="A475" t="s">
        <v>553</v>
      </c>
      <c r="B475" s="37" t="s">
        <v>32</v>
      </c>
      <c r="C475" s="40" t="s">
        <v>148</v>
      </c>
      <c r="D475" s="39">
        <v>4.2622</v>
      </c>
    </row>
    <row r="476" spans="1:4" x14ac:dyDescent="0.2">
      <c r="A476" t="s">
        <v>554</v>
      </c>
      <c r="B476" s="37" t="s">
        <v>32</v>
      </c>
      <c r="C476" s="40" t="s">
        <v>148</v>
      </c>
      <c r="D476" s="39">
        <v>6.2455999999999996</v>
      </c>
    </row>
    <row r="477" spans="1:4" x14ac:dyDescent="0.2">
      <c r="A477" t="s">
        <v>555</v>
      </c>
      <c r="B477" s="36" t="s">
        <v>107</v>
      </c>
      <c r="C477" s="38" t="s">
        <v>41</v>
      </c>
      <c r="D477" s="39">
        <v>9.3895</v>
      </c>
    </row>
    <row r="478" spans="1:4" x14ac:dyDescent="0.2">
      <c r="A478" t="s">
        <v>556</v>
      </c>
      <c r="B478" s="36" t="s">
        <v>57</v>
      </c>
      <c r="C478" s="38" t="s">
        <v>41</v>
      </c>
      <c r="D478" s="39">
        <v>11.605</v>
      </c>
    </row>
    <row r="479" spans="1:4" x14ac:dyDescent="0.2">
      <c r="A479" t="s">
        <v>557</v>
      </c>
      <c r="B479" s="37" t="s">
        <v>82</v>
      </c>
      <c r="C479" s="40" t="s">
        <v>558</v>
      </c>
      <c r="D479" s="39">
        <v>1.7513000000000001</v>
      </c>
    </row>
    <row r="480" spans="1:4" x14ac:dyDescent="0.2">
      <c r="A480" s="42" t="s">
        <v>559</v>
      </c>
      <c r="B480" s="37" t="s">
        <v>32</v>
      </c>
      <c r="C480" s="38" t="s">
        <v>41</v>
      </c>
      <c r="D480" s="43">
        <v>5.18</v>
      </c>
    </row>
    <row r="481" spans="1:4" x14ac:dyDescent="0.2">
      <c r="A481" s="42" t="s">
        <v>560</v>
      </c>
      <c r="B481" s="44" t="s">
        <v>60</v>
      </c>
      <c r="C481" s="38" t="s">
        <v>41</v>
      </c>
      <c r="D481" s="43">
        <v>9.41</v>
      </c>
    </row>
    <row r="482" spans="1:4" x14ac:dyDescent="0.2">
      <c r="A482" t="s">
        <v>561</v>
      </c>
      <c r="B482" s="36" t="s">
        <v>107</v>
      </c>
      <c r="C482" s="38" t="s">
        <v>41</v>
      </c>
      <c r="D482" s="39">
        <v>12.9765</v>
      </c>
    </row>
    <row r="483" spans="1:4" x14ac:dyDescent="0.2">
      <c r="A483" s="42" t="s">
        <v>562</v>
      </c>
      <c r="B483" s="37" t="s">
        <v>64</v>
      </c>
      <c r="C483" s="38" t="s">
        <v>41</v>
      </c>
      <c r="D483" s="43">
        <v>12.03</v>
      </c>
    </row>
    <row r="484" spans="1:4" x14ac:dyDescent="0.2">
      <c r="A484" t="s">
        <v>563</v>
      </c>
      <c r="B484" s="37" t="s">
        <v>32</v>
      </c>
      <c r="C484" s="38" t="s">
        <v>33</v>
      </c>
      <c r="D484" s="39">
        <v>7.3216999999999999</v>
      </c>
    </row>
    <row r="485" spans="1:4" x14ac:dyDescent="0.2">
      <c r="A485" t="s">
        <v>564</v>
      </c>
      <c r="B485" s="37" t="s">
        <v>32</v>
      </c>
      <c r="C485" s="40" t="s">
        <v>71</v>
      </c>
      <c r="D485" s="39">
        <v>16.5</v>
      </c>
    </row>
    <row r="486" spans="1:4" x14ac:dyDescent="0.2">
      <c r="A486" t="s">
        <v>565</v>
      </c>
      <c r="B486" s="37" t="s">
        <v>32</v>
      </c>
      <c r="C486" s="38" t="s">
        <v>33</v>
      </c>
      <c r="D486" s="39">
        <v>0</v>
      </c>
    </row>
    <row r="487" spans="1:4" x14ac:dyDescent="0.2">
      <c r="A487" t="s">
        <v>566</v>
      </c>
      <c r="B487" s="37" t="s">
        <v>32</v>
      </c>
      <c r="C487" s="38" t="s">
        <v>33</v>
      </c>
      <c r="D487" s="39">
        <v>0</v>
      </c>
    </row>
    <row r="488" spans="1:4" x14ac:dyDescent="0.2">
      <c r="A488" t="s">
        <v>567</v>
      </c>
      <c r="B488" s="37" t="s">
        <v>32</v>
      </c>
      <c r="C488" s="38" t="s">
        <v>41</v>
      </c>
      <c r="D488" s="39">
        <v>2.15</v>
      </c>
    </row>
    <row r="489" spans="1:4" x14ac:dyDescent="0.2">
      <c r="A489" s="42" t="s">
        <v>568</v>
      </c>
      <c r="B489" s="37" t="s">
        <v>168</v>
      </c>
      <c r="C489" s="38" t="s">
        <v>41</v>
      </c>
      <c r="D489" s="43">
        <v>5.63</v>
      </c>
    </row>
    <row r="490" spans="1:4" x14ac:dyDescent="0.2">
      <c r="A490" t="s">
        <v>569</v>
      </c>
      <c r="B490" s="37" t="s">
        <v>95</v>
      </c>
      <c r="C490" s="40" t="s">
        <v>83</v>
      </c>
      <c r="D490" s="39">
        <v>4.2674750000000001</v>
      </c>
    </row>
    <row r="491" spans="1:4" x14ac:dyDescent="0.2">
      <c r="A491" t="s">
        <v>570</v>
      </c>
      <c r="B491" s="37" t="s">
        <v>95</v>
      </c>
      <c r="C491" s="40" t="s">
        <v>41</v>
      </c>
      <c r="D491" s="39">
        <v>6.4988000000000001</v>
      </c>
    </row>
    <row r="492" spans="1:4" x14ac:dyDescent="0.2">
      <c r="A492" t="s">
        <v>571</v>
      </c>
      <c r="B492" s="37" t="s">
        <v>70</v>
      </c>
      <c r="C492" s="38" t="s">
        <v>41</v>
      </c>
      <c r="D492" s="39">
        <v>5.5999400000000001</v>
      </c>
    </row>
    <row r="493" spans="1:4" x14ac:dyDescent="0.2">
      <c r="A493" s="42" t="s">
        <v>572</v>
      </c>
      <c r="B493" s="44" t="s">
        <v>60</v>
      </c>
      <c r="C493" s="38" t="s">
        <v>41</v>
      </c>
      <c r="D493" s="43">
        <v>20.03</v>
      </c>
    </row>
    <row r="494" spans="1:4" x14ac:dyDescent="0.2">
      <c r="A494" t="s">
        <v>573</v>
      </c>
      <c r="B494" s="36" t="s">
        <v>107</v>
      </c>
      <c r="C494" s="38" t="s">
        <v>41</v>
      </c>
      <c r="D494" s="39">
        <v>18.356999999999999</v>
      </c>
    </row>
    <row r="495" spans="1:4" x14ac:dyDescent="0.2">
      <c r="A495" t="s">
        <v>574</v>
      </c>
      <c r="B495" s="36" t="s">
        <v>57</v>
      </c>
      <c r="C495" s="38" t="s">
        <v>41</v>
      </c>
      <c r="D495" s="39">
        <v>7.9019500000000003</v>
      </c>
    </row>
    <row r="496" spans="1:4" x14ac:dyDescent="0.2">
      <c r="A496" t="s">
        <v>575</v>
      </c>
      <c r="B496" s="36" t="s">
        <v>57</v>
      </c>
      <c r="C496" s="38" t="s">
        <v>41</v>
      </c>
      <c r="D496" s="39">
        <v>0</v>
      </c>
    </row>
    <row r="497" spans="1:4" x14ac:dyDescent="0.2">
      <c r="A497" t="s">
        <v>576</v>
      </c>
      <c r="B497" s="36" t="s">
        <v>107</v>
      </c>
      <c r="C497" s="38" t="s">
        <v>41</v>
      </c>
      <c r="D497" s="39">
        <v>0</v>
      </c>
    </row>
    <row r="498" spans="1:4" x14ac:dyDescent="0.2">
      <c r="A498" t="s">
        <v>577</v>
      </c>
      <c r="B498" s="36" t="s">
        <v>57</v>
      </c>
      <c r="C498" s="38" t="s">
        <v>41</v>
      </c>
      <c r="D498" s="39">
        <v>13.282450000000001</v>
      </c>
    </row>
    <row r="499" spans="1:4" x14ac:dyDescent="0.2">
      <c r="A499" t="s">
        <v>578</v>
      </c>
      <c r="B499" s="36" t="s">
        <v>38</v>
      </c>
      <c r="C499" s="40" t="s">
        <v>39</v>
      </c>
      <c r="D499" s="41">
        <v>0</v>
      </c>
    </row>
    <row r="500" spans="1:4" x14ac:dyDescent="0.2">
      <c r="A500" t="s">
        <v>579</v>
      </c>
      <c r="B500" s="36" t="s">
        <v>38</v>
      </c>
      <c r="C500" s="40" t="s">
        <v>39</v>
      </c>
      <c r="D500" s="41">
        <v>8.8198000000000008</v>
      </c>
    </row>
    <row r="501" spans="1:4" x14ac:dyDescent="0.2">
      <c r="A501" t="s">
        <v>580</v>
      </c>
      <c r="B501" s="45" t="s">
        <v>152</v>
      </c>
      <c r="C501" s="40" t="s">
        <v>39</v>
      </c>
      <c r="D501" s="39">
        <v>0.18995000000000001</v>
      </c>
    </row>
    <row r="502" spans="1:4" x14ac:dyDescent="0.2">
      <c r="A502" s="42" t="s">
        <v>580</v>
      </c>
      <c r="B502" s="45" t="s">
        <v>152</v>
      </c>
      <c r="C502" s="40" t="s">
        <v>153</v>
      </c>
      <c r="D502" s="39">
        <v>0.16</v>
      </c>
    </row>
    <row r="503" spans="1:4" x14ac:dyDescent="0.2">
      <c r="A503" t="s">
        <v>581</v>
      </c>
      <c r="B503" s="45" t="s">
        <v>152</v>
      </c>
      <c r="C503" s="40" t="s">
        <v>39</v>
      </c>
      <c r="D503" s="39">
        <v>0.50851000000000002</v>
      </c>
    </row>
    <row r="504" spans="1:4" x14ac:dyDescent="0.2">
      <c r="A504" t="s">
        <v>582</v>
      </c>
      <c r="B504" s="37" t="s">
        <v>32</v>
      </c>
      <c r="C504" s="40" t="s">
        <v>71</v>
      </c>
      <c r="D504" s="39">
        <v>3.5870000000000002</v>
      </c>
    </row>
    <row r="505" spans="1:4" x14ac:dyDescent="0.2">
      <c r="A505" t="s">
        <v>583</v>
      </c>
      <c r="B505" s="36" t="s">
        <v>38</v>
      </c>
      <c r="C505" s="40" t="s">
        <v>39</v>
      </c>
      <c r="D505" s="41">
        <v>0</v>
      </c>
    </row>
    <row r="506" spans="1:4" x14ac:dyDescent="0.2">
      <c r="A506" t="s">
        <v>584</v>
      </c>
      <c r="B506" s="36" t="s">
        <v>38</v>
      </c>
      <c r="C506" s="40" t="s">
        <v>39</v>
      </c>
      <c r="D506" s="41">
        <v>25.14</v>
      </c>
    </row>
    <row r="507" spans="1:4" x14ac:dyDescent="0.2">
      <c r="A507" s="42" t="s">
        <v>585</v>
      </c>
      <c r="B507" s="46" t="s">
        <v>115</v>
      </c>
      <c r="C507" s="40" t="s">
        <v>116</v>
      </c>
      <c r="D507" s="47">
        <v>9.15</v>
      </c>
    </row>
    <row r="508" spans="1:4" x14ac:dyDescent="0.2">
      <c r="A508" t="s">
        <v>586</v>
      </c>
      <c r="B508" s="36" t="s">
        <v>38</v>
      </c>
      <c r="C508" s="40" t="s">
        <v>39</v>
      </c>
      <c r="D508" s="41">
        <v>17.96</v>
      </c>
    </row>
    <row r="509" spans="1:4" x14ac:dyDescent="0.2">
      <c r="A509" t="s">
        <v>587</v>
      </c>
      <c r="B509" s="45" t="s">
        <v>152</v>
      </c>
      <c r="C509" s="40" t="s">
        <v>39</v>
      </c>
      <c r="D509" s="39">
        <v>0</v>
      </c>
    </row>
    <row r="510" spans="1:4" x14ac:dyDescent="0.2">
      <c r="A510" t="s">
        <v>588</v>
      </c>
      <c r="B510" s="45" t="s">
        <v>152</v>
      </c>
      <c r="C510" s="40" t="s">
        <v>39</v>
      </c>
      <c r="D510" s="39">
        <v>0.94950000000000001</v>
      </c>
    </row>
    <row r="511" spans="1:4" x14ac:dyDescent="0.2">
      <c r="A511" t="s">
        <v>589</v>
      </c>
      <c r="B511" s="45" t="s">
        <v>152</v>
      </c>
      <c r="C511" s="40" t="s">
        <v>39</v>
      </c>
      <c r="D511" s="39">
        <v>0</v>
      </c>
    </row>
    <row r="512" spans="1:4" x14ac:dyDescent="0.2">
      <c r="A512" t="s">
        <v>590</v>
      </c>
      <c r="B512" s="45" t="s">
        <v>152</v>
      </c>
      <c r="C512" s="40" t="s">
        <v>39</v>
      </c>
      <c r="D512" s="39">
        <v>0.72794999999999999</v>
      </c>
    </row>
    <row r="513" spans="1:4" x14ac:dyDescent="0.2">
      <c r="A513" t="s">
        <v>591</v>
      </c>
      <c r="B513" s="45" t="s">
        <v>152</v>
      </c>
      <c r="C513" s="40" t="s">
        <v>39</v>
      </c>
      <c r="D513" s="39">
        <v>0.18</v>
      </c>
    </row>
    <row r="514" spans="1:4" x14ac:dyDescent="0.2">
      <c r="A514" t="s">
        <v>592</v>
      </c>
      <c r="B514" s="45" t="s">
        <v>152</v>
      </c>
      <c r="C514" s="40" t="s">
        <v>39</v>
      </c>
      <c r="D514" s="39">
        <v>0.51</v>
      </c>
    </row>
    <row r="515" spans="1:4" x14ac:dyDescent="0.2">
      <c r="A515" t="s">
        <v>593</v>
      </c>
      <c r="B515" s="37" t="s">
        <v>53</v>
      </c>
      <c r="C515" s="38" t="s">
        <v>41</v>
      </c>
      <c r="D515" s="39">
        <v>2.8402229999999999</v>
      </c>
    </row>
    <row r="516" spans="1:4" x14ac:dyDescent="0.2">
      <c r="A516" t="s">
        <v>594</v>
      </c>
      <c r="B516" s="36" t="s">
        <v>57</v>
      </c>
      <c r="C516" s="38" t="s">
        <v>41</v>
      </c>
      <c r="D516" s="39">
        <v>6.9102499999999996</v>
      </c>
    </row>
    <row r="517" spans="1:4" x14ac:dyDescent="0.2">
      <c r="A517" s="42" t="s">
        <v>595</v>
      </c>
      <c r="B517" s="37" t="s">
        <v>53</v>
      </c>
      <c r="C517" s="38" t="s">
        <v>41</v>
      </c>
      <c r="D517" s="43">
        <v>1.36</v>
      </c>
    </row>
    <row r="518" spans="1:4" x14ac:dyDescent="0.2">
      <c r="A518" s="42" t="s">
        <v>596</v>
      </c>
      <c r="B518" s="37" t="s">
        <v>168</v>
      </c>
      <c r="C518" s="38" t="s">
        <v>41</v>
      </c>
      <c r="D518" s="43">
        <v>5.79</v>
      </c>
    </row>
    <row r="519" spans="1:4" x14ac:dyDescent="0.2">
      <c r="A519" t="s">
        <v>597</v>
      </c>
      <c r="B519" s="36" t="s">
        <v>48</v>
      </c>
      <c r="C519" s="38" t="s">
        <v>41</v>
      </c>
      <c r="D519" s="39">
        <v>8.9674999999999994</v>
      </c>
    </row>
    <row r="520" spans="1:4" x14ac:dyDescent="0.2">
      <c r="A520" t="s">
        <v>598</v>
      </c>
      <c r="B520" s="37" t="s">
        <v>32</v>
      </c>
      <c r="C520" s="38" t="s">
        <v>41</v>
      </c>
      <c r="D520" s="39">
        <v>14.56955</v>
      </c>
    </row>
    <row r="521" spans="1:4" x14ac:dyDescent="0.2">
      <c r="A521" t="s">
        <v>599</v>
      </c>
      <c r="B521" s="37" t="s">
        <v>32</v>
      </c>
      <c r="C521" s="38" t="s">
        <v>41</v>
      </c>
      <c r="D521" s="39">
        <v>5.5176499999999997</v>
      </c>
    </row>
    <row r="522" spans="1:4" x14ac:dyDescent="0.2">
      <c r="A522" t="s">
        <v>600</v>
      </c>
      <c r="B522" s="45" t="s">
        <v>67</v>
      </c>
      <c r="C522" s="40" t="s">
        <v>41</v>
      </c>
      <c r="D522" s="39">
        <v>17.829499999999999</v>
      </c>
    </row>
    <row r="523" spans="1:4" x14ac:dyDescent="0.2">
      <c r="A523" s="42" t="s">
        <v>601</v>
      </c>
      <c r="B523" s="37" t="s">
        <v>64</v>
      </c>
      <c r="C523" s="38" t="s">
        <v>41</v>
      </c>
      <c r="D523" s="43">
        <v>6.28</v>
      </c>
    </row>
    <row r="524" spans="1:4" x14ac:dyDescent="0.2">
      <c r="A524" s="42" t="s">
        <v>602</v>
      </c>
      <c r="B524" s="44" t="s">
        <v>60</v>
      </c>
      <c r="C524" s="38" t="s">
        <v>41</v>
      </c>
      <c r="D524" s="43">
        <v>15.15</v>
      </c>
    </row>
    <row r="525" spans="1:4" x14ac:dyDescent="0.2">
      <c r="A525" s="42" t="s">
        <v>603</v>
      </c>
      <c r="B525" s="37" t="s">
        <v>64</v>
      </c>
      <c r="C525" s="38" t="s">
        <v>41</v>
      </c>
      <c r="D525" s="43">
        <v>5.79</v>
      </c>
    </row>
    <row r="526" spans="1:4" x14ac:dyDescent="0.2">
      <c r="A526" s="42" t="s">
        <v>604</v>
      </c>
      <c r="B526" s="44" t="s">
        <v>60</v>
      </c>
      <c r="C526" s="38" t="s">
        <v>41</v>
      </c>
      <c r="D526" s="43">
        <v>9.33</v>
      </c>
    </row>
    <row r="527" spans="1:4" x14ac:dyDescent="0.2">
      <c r="A527" t="s">
        <v>605</v>
      </c>
      <c r="B527" s="36" t="s">
        <v>107</v>
      </c>
      <c r="C527" s="38" t="s">
        <v>41</v>
      </c>
      <c r="D527" s="39">
        <v>0</v>
      </c>
    </row>
    <row r="528" spans="1:4" x14ac:dyDescent="0.2">
      <c r="A528" t="s">
        <v>606</v>
      </c>
      <c r="B528" s="37" t="s">
        <v>53</v>
      </c>
      <c r="C528" s="38" t="s">
        <v>41</v>
      </c>
      <c r="D528" s="39">
        <v>3.0806</v>
      </c>
    </row>
    <row r="529" spans="1:4" x14ac:dyDescent="0.2">
      <c r="A529" s="42" t="s">
        <v>607</v>
      </c>
      <c r="B529" s="37" t="s">
        <v>53</v>
      </c>
      <c r="C529" s="38" t="s">
        <v>41</v>
      </c>
      <c r="D529" s="43">
        <v>4.34</v>
      </c>
    </row>
    <row r="530" spans="1:4" x14ac:dyDescent="0.2">
      <c r="A530" t="s">
        <v>608</v>
      </c>
      <c r="B530" s="36" t="s">
        <v>48</v>
      </c>
      <c r="C530" s="38" t="s">
        <v>41</v>
      </c>
      <c r="D530" s="39">
        <v>23.737500000000001</v>
      </c>
    </row>
    <row r="531" spans="1:4" x14ac:dyDescent="0.2">
      <c r="A531" t="s">
        <v>609</v>
      </c>
      <c r="B531" s="36" t="s">
        <v>48</v>
      </c>
      <c r="C531" s="38" t="s">
        <v>41</v>
      </c>
      <c r="D531" s="39">
        <v>19.517499999999998</v>
      </c>
    </row>
    <row r="532" spans="1:4" x14ac:dyDescent="0.2">
      <c r="A532" t="s">
        <v>610</v>
      </c>
      <c r="B532" s="36" t="s">
        <v>48</v>
      </c>
      <c r="C532" s="38" t="s">
        <v>41</v>
      </c>
      <c r="D532" s="39">
        <v>9.7587499999999991</v>
      </c>
    </row>
    <row r="533" spans="1:4" x14ac:dyDescent="0.2">
      <c r="A533" s="42" t="s">
        <v>611</v>
      </c>
      <c r="B533" s="37" t="s">
        <v>168</v>
      </c>
      <c r="C533" s="38" t="s">
        <v>41</v>
      </c>
      <c r="D533" s="43">
        <v>5.09</v>
      </c>
    </row>
    <row r="534" spans="1:4" x14ac:dyDescent="0.2">
      <c r="A534" t="s">
        <v>612</v>
      </c>
      <c r="B534" s="36" t="s">
        <v>48</v>
      </c>
      <c r="C534" s="38" t="s">
        <v>41</v>
      </c>
      <c r="D534" s="39">
        <v>13.1875</v>
      </c>
    </row>
    <row r="535" spans="1:4" x14ac:dyDescent="0.2">
      <c r="A535" t="s">
        <v>613</v>
      </c>
      <c r="B535" s="36" t="s">
        <v>48</v>
      </c>
      <c r="C535" s="38" t="s">
        <v>41</v>
      </c>
      <c r="D535" s="39">
        <v>13.187500999999999</v>
      </c>
    </row>
    <row r="536" spans="1:4" x14ac:dyDescent="0.2">
      <c r="A536" s="42" t="s">
        <v>614</v>
      </c>
      <c r="B536" s="37" t="s">
        <v>168</v>
      </c>
      <c r="C536" s="38" t="s">
        <v>41</v>
      </c>
      <c r="D536" s="43">
        <v>4.0199999999999996</v>
      </c>
    </row>
    <row r="537" spans="1:4" x14ac:dyDescent="0.2">
      <c r="A537" t="s">
        <v>615</v>
      </c>
      <c r="B537" s="36" t="s">
        <v>48</v>
      </c>
      <c r="C537" s="38" t="s">
        <v>41</v>
      </c>
      <c r="D537" s="39">
        <v>5.1062000000000003</v>
      </c>
    </row>
    <row r="538" spans="1:4" x14ac:dyDescent="0.2">
      <c r="A538" t="s">
        <v>616</v>
      </c>
      <c r="B538" s="36" t="s">
        <v>48</v>
      </c>
      <c r="C538" s="38" t="s">
        <v>41</v>
      </c>
      <c r="D538" s="39">
        <v>8.8620000000000001</v>
      </c>
    </row>
    <row r="539" spans="1:4" x14ac:dyDescent="0.2">
      <c r="A539" t="s">
        <v>617</v>
      </c>
      <c r="B539" s="36" t="s">
        <v>48</v>
      </c>
      <c r="C539" s="38" t="s">
        <v>41</v>
      </c>
      <c r="D539" s="39">
        <v>9.3895</v>
      </c>
    </row>
    <row r="540" spans="1:4" x14ac:dyDescent="0.2">
      <c r="A540" s="42" t="s">
        <v>618</v>
      </c>
      <c r="B540" s="37" t="s">
        <v>64</v>
      </c>
      <c r="C540" s="38" t="s">
        <v>41</v>
      </c>
      <c r="D540" s="43">
        <v>1.84</v>
      </c>
    </row>
    <row r="541" spans="1:4" x14ac:dyDescent="0.2">
      <c r="A541" t="s">
        <v>619</v>
      </c>
      <c r="B541" s="37" t="s">
        <v>32</v>
      </c>
      <c r="C541" s="40" t="s">
        <v>148</v>
      </c>
      <c r="D541" s="39">
        <v>6.6359500000000002</v>
      </c>
    </row>
    <row r="542" spans="1:4" x14ac:dyDescent="0.2">
      <c r="A542" t="s">
        <v>620</v>
      </c>
      <c r="B542" s="37" t="s">
        <v>32</v>
      </c>
      <c r="C542" s="38" t="s">
        <v>33</v>
      </c>
      <c r="D542" s="39">
        <v>0</v>
      </c>
    </row>
    <row r="543" spans="1:4" x14ac:dyDescent="0.2">
      <c r="A543" t="s">
        <v>621</v>
      </c>
      <c r="B543" s="37" t="s">
        <v>53</v>
      </c>
      <c r="C543" s="38" t="s">
        <v>41</v>
      </c>
      <c r="D543" s="39">
        <v>6.2772500000000004</v>
      </c>
    </row>
    <row r="544" spans="1:4" x14ac:dyDescent="0.2">
      <c r="A544" t="s">
        <v>622</v>
      </c>
      <c r="B544" s="36" t="s">
        <v>57</v>
      </c>
      <c r="C544" s="38" t="s">
        <v>41</v>
      </c>
      <c r="D544" s="39">
        <v>1.757792</v>
      </c>
    </row>
    <row r="545" spans="1:4" x14ac:dyDescent="0.2">
      <c r="A545" s="42" t="s">
        <v>623</v>
      </c>
      <c r="B545" s="37" t="s">
        <v>64</v>
      </c>
      <c r="C545" s="38" t="s">
        <v>41</v>
      </c>
      <c r="D545" s="43">
        <v>1.31</v>
      </c>
    </row>
    <row r="546" spans="1:4" x14ac:dyDescent="0.2">
      <c r="A546" s="42" t="s">
        <v>624</v>
      </c>
      <c r="B546" s="37" t="s">
        <v>53</v>
      </c>
      <c r="C546" s="38" t="s">
        <v>41</v>
      </c>
      <c r="D546" s="43">
        <v>1.94</v>
      </c>
    </row>
    <row r="547" spans="1:4" x14ac:dyDescent="0.2">
      <c r="A547" s="42" t="s">
        <v>625</v>
      </c>
      <c r="B547" s="37" t="s">
        <v>64</v>
      </c>
      <c r="C547" s="38" t="s">
        <v>41</v>
      </c>
      <c r="D547" s="43">
        <v>1.4</v>
      </c>
    </row>
    <row r="548" spans="1:4" x14ac:dyDescent="0.2">
      <c r="A548" t="s">
        <v>626</v>
      </c>
      <c r="B548" s="36" t="s">
        <v>48</v>
      </c>
      <c r="C548" s="38" t="s">
        <v>41</v>
      </c>
      <c r="D548" s="39">
        <v>21.000001000000001</v>
      </c>
    </row>
    <row r="549" spans="1:4" x14ac:dyDescent="0.2">
      <c r="A549" t="s">
        <v>627</v>
      </c>
      <c r="B549" s="36" t="s">
        <v>57</v>
      </c>
      <c r="C549" s="38" t="s">
        <v>41</v>
      </c>
      <c r="D549" s="39">
        <v>16.99605</v>
      </c>
    </row>
    <row r="550" spans="1:4" x14ac:dyDescent="0.2">
      <c r="A550" t="s">
        <v>628</v>
      </c>
      <c r="B550" s="36" t="s">
        <v>48</v>
      </c>
      <c r="C550" s="38" t="s">
        <v>41</v>
      </c>
      <c r="D550" s="39">
        <v>21.943999999999999</v>
      </c>
    </row>
    <row r="551" spans="1:4" x14ac:dyDescent="0.2">
      <c r="A551" s="42" t="s">
        <v>629</v>
      </c>
      <c r="B551" s="37" t="s">
        <v>168</v>
      </c>
      <c r="C551" s="38" t="s">
        <v>41</v>
      </c>
      <c r="D551" s="43">
        <v>5.96</v>
      </c>
    </row>
    <row r="552" spans="1:4" x14ac:dyDescent="0.2">
      <c r="A552" s="48" t="s">
        <v>630</v>
      </c>
      <c r="B552" s="36" t="s">
        <v>226</v>
      </c>
      <c r="C552" s="40" t="s">
        <v>41</v>
      </c>
      <c r="D552" s="49">
        <v>29.54</v>
      </c>
    </row>
    <row r="553" spans="1:4" x14ac:dyDescent="0.2">
      <c r="A553" s="42" t="s">
        <v>631</v>
      </c>
      <c r="B553" s="37" t="s">
        <v>32</v>
      </c>
      <c r="C553" s="38" t="s">
        <v>90</v>
      </c>
      <c r="D553" s="43">
        <v>13.64</v>
      </c>
    </row>
    <row r="554" spans="1:4" x14ac:dyDescent="0.2">
      <c r="A554" t="s">
        <v>632</v>
      </c>
      <c r="B554" s="40" t="s">
        <v>35</v>
      </c>
      <c r="C554" s="38" t="s">
        <v>44</v>
      </c>
      <c r="D554" s="39">
        <v>24.278970000000001</v>
      </c>
    </row>
    <row r="555" spans="1:4" x14ac:dyDescent="0.2">
      <c r="A555" t="s">
        <v>633</v>
      </c>
      <c r="B555" s="37" t="s">
        <v>32</v>
      </c>
      <c r="C555" s="38" t="s">
        <v>90</v>
      </c>
      <c r="D555" s="39">
        <v>25.309449999999998</v>
      </c>
    </row>
    <row r="556" spans="1:4" x14ac:dyDescent="0.2">
      <c r="A556" s="42" t="s">
        <v>634</v>
      </c>
      <c r="B556" s="37" t="s">
        <v>100</v>
      </c>
      <c r="C556" s="38" t="s">
        <v>101</v>
      </c>
      <c r="D556" s="43">
        <v>0.69</v>
      </c>
    </row>
    <row r="557" spans="1:4" x14ac:dyDescent="0.2">
      <c r="A557" t="s">
        <v>635</v>
      </c>
      <c r="B557" s="36" t="s">
        <v>103</v>
      </c>
      <c r="C557" s="38" t="s">
        <v>101</v>
      </c>
      <c r="D557" s="39">
        <v>1.10775</v>
      </c>
    </row>
    <row r="558" spans="1:4" x14ac:dyDescent="0.2">
      <c r="A558" t="s">
        <v>636</v>
      </c>
      <c r="B558" s="37" t="s">
        <v>32</v>
      </c>
      <c r="C558" s="40" t="s">
        <v>148</v>
      </c>
      <c r="D558" s="39">
        <v>6.9419000000000004</v>
      </c>
    </row>
    <row r="559" spans="1:4" x14ac:dyDescent="0.2">
      <c r="A559" t="s">
        <v>637</v>
      </c>
      <c r="B559" s="45" t="s">
        <v>67</v>
      </c>
      <c r="C559" s="40" t="s">
        <v>41</v>
      </c>
      <c r="D559" s="39">
        <v>6.4355000000000002</v>
      </c>
    </row>
    <row r="560" spans="1:4" x14ac:dyDescent="0.2">
      <c r="A560" s="42" t="s">
        <v>638</v>
      </c>
      <c r="B560" s="44" t="s">
        <v>60</v>
      </c>
      <c r="C560" s="38" t="s">
        <v>41</v>
      </c>
      <c r="D560" s="43">
        <v>2.9</v>
      </c>
    </row>
    <row r="561" spans="1:4" x14ac:dyDescent="0.2">
      <c r="A561" t="s">
        <v>639</v>
      </c>
      <c r="B561" s="45" t="s">
        <v>152</v>
      </c>
      <c r="C561" s="40" t="s">
        <v>39</v>
      </c>
      <c r="D561" s="39">
        <v>0.90249599999999996</v>
      </c>
    </row>
    <row r="562" spans="1:4" x14ac:dyDescent="0.2">
      <c r="A562" s="42" t="s">
        <v>639</v>
      </c>
      <c r="B562" s="45" t="s">
        <v>152</v>
      </c>
      <c r="C562" s="40" t="s">
        <v>153</v>
      </c>
      <c r="D562" s="39">
        <v>0.78000100000000006</v>
      </c>
    </row>
    <row r="563" spans="1:4" x14ac:dyDescent="0.2">
      <c r="A563" t="s">
        <v>640</v>
      </c>
      <c r="B563" s="36" t="s">
        <v>57</v>
      </c>
      <c r="C563" s="38" t="s">
        <v>41</v>
      </c>
      <c r="D563" s="39">
        <v>0</v>
      </c>
    </row>
    <row r="564" spans="1:4" x14ac:dyDescent="0.2">
      <c r="A564" t="s">
        <v>641</v>
      </c>
      <c r="B564" s="36" t="s">
        <v>48</v>
      </c>
      <c r="C564" s="40" t="s">
        <v>262</v>
      </c>
      <c r="D564" s="39">
        <v>81.256100000000004</v>
      </c>
    </row>
    <row r="565" spans="1:4" x14ac:dyDescent="0.2">
      <c r="A565" s="42" t="s">
        <v>642</v>
      </c>
      <c r="B565" s="37" t="s">
        <v>168</v>
      </c>
      <c r="C565" s="38" t="s">
        <v>41</v>
      </c>
      <c r="D565" s="43">
        <v>12.07</v>
      </c>
    </row>
    <row r="566" spans="1:4" x14ac:dyDescent="0.2">
      <c r="A566" t="s">
        <v>643</v>
      </c>
      <c r="B566" t="s">
        <v>134</v>
      </c>
      <c r="C566" s="38" t="s">
        <v>83</v>
      </c>
      <c r="D566" s="39">
        <v>0</v>
      </c>
    </row>
    <row r="567" spans="1:4" x14ac:dyDescent="0.2">
      <c r="A567" s="42" t="s">
        <v>644</v>
      </c>
      <c r="B567" s="37" t="s">
        <v>70</v>
      </c>
      <c r="C567" s="38" t="s">
        <v>41</v>
      </c>
      <c r="D567" s="43">
        <v>0.5</v>
      </c>
    </row>
    <row r="568" spans="1:4" x14ac:dyDescent="0.2">
      <c r="A568" t="s">
        <v>645</v>
      </c>
      <c r="B568" s="37" t="s">
        <v>32</v>
      </c>
      <c r="C568" s="38" t="s">
        <v>41</v>
      </c>
      <c r="D568" s="39">
        <v>0.82501000000000002</v>
      </c>
    </row>
    <row r="569" spans="1:4" x14ac:dyDescent="0.2">
      <c r="A569" t="s">
        <v>646</v>
      </c>
      <c r="B569" s="37" t="s">
        <v>32</v>
      </c>
      <c r="C569" s="38" t="s">
        <v>41</v>
      </c>
      <c r="D569" s="39">
        <v>14.97045</v>
      </c>
    </row>
    <row r="570" spans="1:4" x14ac:dyDescent="0.2">
      <c r="A570" t="s">
        <v>647</v>
      </c>
      <c r="B570" s="37" t="s">
        <v>32</v>
      </c>
      <c r="C570" s="38" t="s">
        <v>41</v>
      </c>
      <c r="D570" s="39">
        <v>0</v>
      </c>
    </row>
    <row r="571" spans="1:4" x14ac:dyDescent="0.2">
      <c r="A571" t="s">
        <v>648</v>
      </c>
      <c r="B571" s="37" t="s">
        <v>32</v>
      </c>
      <c r="C571" s="38" t="s">
        <v>41</v>
      </c>
      <c r="D571" s="39">
        <v>3.9351500000000001</v>
      </c>
    </row>
    <row r="572" spans="1:4" x14ac:dyDescent="0.2">
      <c r="A572" t="s">
        <v>649</v>
      </c>
      <c r="B572" s="37" t="s">
        <v>32</v>
      </c>
      <c r="C572" s="38" t="s">
        <v>41</v>
      </c>
      <c r="D572" s="39">
        <v>0.68574999999999997</v>
      </c>
    </row>
    <row r="573" spans="1:4" x14ac:dyDescent="0.2">
      <c r="A573" t="s">
        <v>650</v>
      </c>
      <c r="B573" s="37" t="s">
        <v>32</v>
      </c>
      <c r="C573" s="38" t="s">
        <v>41</v>
      </c>
      <c r="D573" s="39">
        <v>1.3082</v>
      </c>
    </row>
    <row r="574" spans="1:4" x14ac:dyDescent="0.2">
      <c r="A574" t="s">
        <v>651</v>
      </c>
      <c r="B574" s="37" t="s">
        <v>32</v>
      </c>
      <c r="C574" s="38" t="s">
        <v>41</v>
      </c>
      <c r="D574" s="39">
        <v>0.5</v>
      </c>
    </row>
    <row r="575" spans="1:4" x14ac:dyDescent="0.2">
      <c r="A575" t="s">
        <v>652</v>
      </c>
      <c r="B575" s="36" t="s">
        <v>48</v>
      </c>
      <c r="C575" s="38" t="s">
        <v>41</v>
      </c>
      <c r="D575" s="39">
        <v>14.2425</v>
      </c>
    </row>
    <row r="576" spans="1:4" x14ac:dyDescent="0.2">
      <c r="A576" t="s">
        <v>653</v>
      </c>
      <c r="B576" s="36" t="s">
        <v>48</v>
      </c>
      <c r="C576" s="38" t="s">
        <v>41</v>
      </c>
      <c r="D576" s="39">
        <v>18.462499999999999</v>
      </c>
    </row>
    <row r="577" spans="1:4" x14ac:dyDescent="0.2">
      <c r="A577" s="42" t="s">
        <v>654</v>
      </c>
      <c r="B577" s="37" t="s">
        <v>32</v>
      </c>
      <c r="C577" s="38" t="s">
        <v>497</v>
      </c>
      <c r="D577" s="43">
        <v>0.78</v>
      </c>
    </row>
    <row r="578" spans="1:4" x14ac:dyDescent="0.2">
      <c r="A578" t="s">
        <v>655</v>
      </c>
      <c r="B578" s="37" t="s">
        <v>32</v>
      </c>
      <c r="C578" s="38" t="s">
        <v>33</v>
      </c>
      <c r="D578" s="39">
        <v>1.501458</v>
      </c>
    </row>
    <row r="579" spans="1:4" x14ac:dyDescent="0.2">
      <c r="A579" t="s">
        <v>656</v>
      </c>
      <c r="B579" s="37" t="s">
        <v>53</v>
      </c>
      <c r="C579" s="38" t="s">
        <v>83</v>
      </c>
      <c r="D579" s="39">
        <v>2.0572499999999998</v>
      </c>
    </row>
    <row r="580" spans="1:4" x14ac:dyDescent="0.2">
      <c r="A580" s="42" t="s">
        <v>657</v>
      </c>
      <c r="B580" s="37" t="s">
        <v>53</v>
      </c>
      <c r="C580" s="38" t="s">
        <v>41</v>
      </c>
      <c r="D580" s="43">
        <v>1.69</v>
      </c>
    </row>
    <row r="581" spans="1:4" x14ac:dyDescent="0.2">
      <c r="A581" t="s">
        <v>658</v>
      </c>
      <c r="B581" s="37" t="s">
        <v>53</v>
      </c>
      <c r="C581" s="40" t="s">
        <v>262</v>
      </c>
      <c r="D581" s="39">
        <v>0</v>
      </c>
    </row>
    <row r="582" spans="1:4" x14ac:dyDescent="0.2">
      <c r="A582" s="42" t="s">
        <v>659</v>
      </c>
      <c r="B582" s="37" t="s">
        <v>32</v>
      </c>
      <c r="C582" s="40" t="s">
        <v>71</v>
      </c>
      <c r="D582" s="43">
        <v>0.46</v>
      </c>
    </row>
    <row r="583" spans="1:4" x14ac:dyDescent="0.2">
      <c r="A583" t="s">
        <v>660</v>
      </c>
      <c r="B583" s="36" t="s">
        <v>107</v>
      </c>
      <c r="C583" s="38" t="s">
        <v>41</v>
      </c>
      <c r="D583" s="39">
        <v>0</v>
      </c>
    </row>
    <row r="584" spans="1:4" x14ac:dyDescent="0.2">
      <c r="A584" t="s">
        <v>661</v>
      </c>
      <c r="B584" s="37" t="s">
        <v>53</v>
      </c>
      <c r="C584" s="38" t="s">
        <v>83</v>
      </c>
      <c r="D584" s="39">
        <v>0</v>
      </c>
    </row>
    <row r="585" spans="1:4" x14ac:dyDescent="0.2">
      <c r="A585" s="42" t="s">
        <v>662</v>
      </c>
      <c r="B585" s="37" t="s">
        <v>53</v>
      </c>
      <c r="C585" s="38" t="s">
        <v>41</v>
      </c>
      <c r="D585" s="43">
        <v>15.24</v>
      </c>
    </row>
    <row r="586" spans="1:4" x14ac:dyDescent="0.2">
      <c r="A586" t="s">
        <v>663</v>
      </c>
      <c r="B586" s="37" t="s">
        <v>32</v>
      </c>
      <c r="C586" s="38" t="s">
        <v>33</v>
      </c>
      <c r="D586" s="39">
        <v>4.7686000000000002</v>
      </c>
    </row>
    <row r="587" spans="1:4" x14ac:dyDescent="0.2">
      <c r="A587" s="42" t="s">
        <v>664</v>
      </c>
      <c r="B587" s="37" t="s">
        <v>32</v>
      </c>
      <c r="C587" s="38" t="s">
        <v>78</v>
      </c>
      <c r="D587" s="43">
        <v>1.91</v>
      </c>
    </row>
    <row r="588" spans="1:4" x14ac:dyDescent="0.2">
      <c r="A588" t="s">
        <v>665</v>
      </c>
      <c r="B588" s="37" t="s">
        <v>32</v>
      </c>
      <c r="C588" s="38" t="s">
        <v>33</v>
      </c>
      <c r="D588" s="39">
        <v>0</v>
      </c>
    </row>
    <row r="589" spans="1:4" x14ac:dyDescent="0.2">
      <c r="A589" t="s">
        <v>666</v>
      </c>
      <c r="B589" s="37" t="s">
        <v>32</v>
      </c>
      <c r="C589" s="38" t="s">
        <v>33</v>
      </c>
      <c r="D589" s="39">
        <v>52.75</v>
      </c>
    </row>
    <row r="590" spans="1:4" x14ac:dyDescent="0.2">
      <c r="A590" t="s">
        <v>667</v>
      </c>
      <c r="B590" s="36" t="s">
        <v>57</v>
      </c>
      <c r="C590" s="38" t="s">
        <v>41</v>
      </c>
      <c r="D590" s="39">
        <v>5.49655</v>
      </c>
    </row>
    <row r="591" spans="1:4" x14ac:dyDescent="0.2">
      <c r="A591" t="s">
        <v>668</v>
      </c>
      <c r="B591" s="37" t="s">
        <v>53</v>
      </c>
      <c r="C591" s="38" t="s">
        <v>41</v>
      </c>
      <c r="D591" s="39">
        <v>4.2411000000000003</v>
      </c>
    </row>
    <row r="592" spans="1:4" x14ac:dyDescent="0.2">
      <c r="A592" t="s">
        <v>669</v>
      </c>
      <c r="B592" s="36" t="s">
        <v>57</v>
      </c>
      <c r="C592" s="38" t="s">
        <v>41</v>
      </c>
      <c r="D592" s="39">
        <v>5.7392000000000003</v>
      </c>
    </row>
    <row r="593" spans="1:4" x14ac:dyDescent="0.2">
      <c r="A593" t="s">
        <v>670</v>
      </c>
      <c r="B593" s="37" t="s">
        <v>70</v>
      </c>
      <c r="C593" s="40" t="s">
        <v>90</v>
      </c>
      <c r="D593" s="39">
        <v>62.267310000000002</v>
      </c>
    </row>
    <row r="594" spans="1:4" x14ac:dyDescent="0.2">
      <c r="A594" s="42" t="s">
        <v>671</v>
      </c>
      <c r="B594" s="37" t="s">
        <v>53</v>
      </c>
      <c r="C594" s="38" t="s">
        <v>41</v>
      </c>
      <c r="D594" s="43">
        <v>1.52</v>
      </c>
    </row>
    <row r="595" spans="1:4" x14ac:dyDescent="0.2">
      <c r="A595" t="s">
        <v>672</v>
      </c>
      <c r="B595" s="37" t="s">
        <v>82</v>
      </c>
      <c r="C595" s="38" t="s">
        <v>83</v>
      </c>
      <c r="D595" s="39">
        <v>5.0112500000000004</v>
      </c>
    </row>
    <row r="596" spans="1:4" x14ac:dyDescent="0.2">
      <c r="A596" t="s">
        <v>673</v>
      </c>
      <c r="B596" s="37" t="s">
        <v>82</v>
      </c>
      <c r="C596" s="38" t="s">
        <v>41</v>
      </c>
      <c r="D596" s="39">
        <v>0</v>
      </c>
    </row>
    <row r="597" spans="1:4" x14ac:dyDescent="0.2">
      <c r="A597" t="s">
        <v>674</v>
      </c>
      <c r="B597" s="37" t="s">
        <v>82</v>
      </c>
      <c r="C597" s="40" t="s">
        <v>558</v>
      </c>
      <c r="D597" s="39">
        <v>2.85</v>
      </c>
    </row>
    <row r="598" spans="1:4" x14ac:dyDescent="0.2">
      <c r="A598" s="42" t="s">
        <v>675</v>
      </c>
      <c r="B598" s="37" t="s">
        <v>82</v>
      </c>
      <c r="C598" s="38" t="s">
        <v>41</v>
      </c>
      <c r="D598" s="43">
        <v>3.99</v>
      </c>
    </row>
    <row r="599" spans="1:4" x14ac:dyDescent="0.2">
      <c r="A599" t="s">
        <v>676</v>
      </c>
      <c r="B599" s="37" t="s">
        <v>70</v>
      </c>
      <c r="C599" s="38" t="s">
        <v>41</v>
      </c>
      <c r="D599" s="39">
        <v>10.66605</v>
      </c>
    </row>
    <row r="600" spans="1:4" x14ac:dyDescent="0.2">
      <c r="A600" s="42" t="s">
        <v>677</v>
      </c>
      <c r="B600" s="37" t="s">
        <v>32</v>
      </c>
      <c r="C600" s="38" t="s">
        <v>41</v>
      </c>
      <c r="D600" s="43">
        <v>0.99</v>
      </c>
    </row>
    <row r="601" spans="1:4" x14ac:dyDescent="0.2">
      <c r="A601" t="s">
        <v>678</v>
      </c>
      <c r="B601" s="36" t="s">
        <v>48</v>
      </c>
      <c r="C601" s="38" t="s">
        <v>41</v>
      </c>
      <c r="D601" s="39">
        <v>9.9170010000000008</v>
      </c>
    </row>
    <row r="602" spans="1:4" x14ac:dyDescent="0.2">
      <c r="A602" t="s">
        <v>679</v>
      </c>
      <c r="B602" s="36" t="s">
        <v>107</v>
      </c>
      <c r="C602" s="38" t="s">
        <v>41</v>
      </c>
      <c r="D602" s="39">
        <v>11.847519</v>
      </c>
    </row>
    <row r="603" spans="1:4" x14ac:dyDescent="0.2">
      <c r="A603" s="42" t="s">
        <v>680</v>
      </c>
      <c r="B603" s="37" t="s">
        <v>168</v>
      </c>
      <c r="C603" s="38" t="s">
        <v>41</v>
      </c>
      <c r="D603" s="43">
        <v>13.69</v>
      </c>
    </row>
    <row r="604" spans="1:4" x14ac:dyDescent="0.2">
      <c r="A604" t="s">
        <v>681</v>
      </c>
      <c r="B604" s="36" t="s">
        <v>48</v>
      </c>
      <c r="C604" s="38" t="s">
        <v>41</v>
      </c>
      <c r="D604" s="39">
        <v>30.067498000000001</v>
      </c>
    </row>
    <row r="605" spans="1:4" x14ac:dyDescent="0.2">
      <c r="A605" t="s">
        <v>682</v>
      </c>
      <c r="B605" s="36" t="s">
        <v>48</v>
      </c>
      <c r="C605" s="38" t="s">
        <v>41</v>
      </c>
      <c r="D605" s="39">
        <v>0</v>
      </c>
    </row>
    <row r="606" spans="1:4" x14ac:dyDescent="0.2">
      <c r="A606" t="s">
        <v>683</v>
      </c>
      <c r="B606" s="36" t="s">
        <v>107</v>
      </c>
      <c r="C606" s="38" t="s">
        <v>41</v>
      </c>
      <c r="D606" s="39">
        <v>9.4739000000000004</v>
      </c>
    </row>
    <row r="607" spans="1:4" x14ac:dyDescent="0.2">
      <c r="A607" t="s">
        <v>684</v>
      </c>
      <c r="B607" s="36" t="s">
        <v>107</v>
      </c>
      <c r="C607" s="38" t="s">
        <v>41</v>
      </c>
      <c r="D607" s="39">
        <v>15.297499999999999</v>
      </c>
    </row>
    <row r="608" spans="1:4" x14ac:dyDescent="0.2">
      <c r="A608" t="s">
        <v>685</v>
      </c>
      <c r="B608" s="36" t="s">
        <v>57</v>
      </c>
      <c r="C608" s="38" t="s">
        <v>41</v>
      </c>
      <c r="D608" s="39">
        <v>0</v>
      </c>
    </row>
    <row r="609" spans="1:4" x14ac:dyDescent="0.2">
      <c r="A609" t="s">
        <v>686</v>
      </c>
      <c r="B609" s="36" t="s">
        <v>50</v>
      </c>
      <c r="C609" s="40" t="s">
        <v>41</v>
      </c>
      <c r="D609" s="39">
        <v>13.820499999999999</v>
      </c>
    </row>
    <row r="610" spans="1:4" x14ac:dyDescent="0.2">
      <c r="A610" t="s">
        <v>687</v>
      </c>
      <c r="B610" s="36" t="s">
        <v>107</v>
      </c>
      <c r="C610" s="38" t="s">
        <v>41</v>
      </c>
      <c r="D610" s="39">
        <v>9.4949999999999992</v>
      </c>
    </row>
    <row r="611" spans="1:4" x14ac:dyDescent="0.2">
      <c r="A611" s="42" t="s">
        <v>688</v>
      </c>
      <c r="B611" s="44" t="s">
        <v>60</v>
      </c>
      <c r="C611" s="38" t="s">
        <v>41</v>
      </c>
      <c r="D611" s="43">
        <v>6.4</v>
      </c>
    </row>
    <row r="612" spans="1:4" x14ac:dyDescent="0.2">
      <c r="A612" t="s">
        <v>689</v>
      </c>
      <c r="B612" s="36" t="s">
        <v>57</v>
      </c>
      <c r="C612" s="38" t="s">
        <v>41</v>
      </c>
      <c r="D612" s="39">
        <v>0</v>
      </c>
    </row>
    <row r="613" spans="1:4" x14ac:dyDescent="0.2">
      <c r="A613" t="s">
        <v>690</v>
      </c>
      <c r="B613" s="36" t="s">
        <v>57</v>
      </c>
      <c r="C613" s="38" t="s">
        <v>41</v>
      </c>
      <c r="D613" s="39">
        <v>7.9124999999999996</v>
      </c>
    </row>
    <row r="614" spans="1:4" x14ac:dyDescent="0.2">
      <c r="A614" t="s">
        <v>691</v>
      </c>
      <c r="B614" s="36" t="s">
        <v>57</v>
      </c>
      <c r="C614" s="38" t="s">
        <v>41</v>
      </c>
      <c r="D614" s="39">
        <v>23.146699999999999</v>
      </c>
    </row>
    <row r="615" spans="1:4" x14ac:dyDescent="0.2">
      <c r="A615" t="s">
        <v>692</v>
      </c>
      <c r="B615" s="36" t="s">
        <v>57</v>
      </c>
      <c r="C615" s="38" t="s">
        <v>41</v>
      </c>
      <c r="D615" s="39">
        <v>0</v>
      </c>
    </row>
    <row r="616" spans="1:4" x14ac:dyDescent="0.2">
      <c r="A616" t="s">
        <v>693</v>
      </c>
      <c r="B616" s="36" t="s">
        <v>107</v>
      </c>
      <c r="C616" s="38" t="s">
        <v>41</v>
      </c>
      <c r="D616" s="39">
        <v>14.6645</v>
      </c>
    </row>
    <row r="617" spans="1:4" x14ac:dyDescent="0.2">
      <c r="A617" t="s">
        <v>694</v>
      </c>
      <c r="B617" s="36" t="s">
        <v>107</v>
      </c>
      <c r="C617" s="38" t="s">
        <v>41</v>
      </c>
      <c r="D617" s="39">
        <v>18.462499999999999</v>
      </c>
    </row>
    <row r="618" spans="1:4" x14ac:dyDescent="0.2">
      <c r="A618" t="s">
        <v>695</v>
      </c>
      <c r="B618" s="36" t="s">
        <v>107</v>
      </c>
      <c r="C618" s="38" t="s">
        <v>41</v>
      </c>
      <c r="D618" s="39">
        <v>15.9305</v>
      </c>
    </row>
    <row r="619" spans="1:4" x14ac:dyDescent="0.2">
      <c r="A619" t="s">
        <v>696</v>
      </c>
      <c r="B619" s="36" t="s">
        <v>107</v>
      </c>
      <c r="C619" s="38" t="s">
        <v>41</v>
      </c>
      <c r="D619" s="39">
        <v>10.022500000000001</v>
      </c>
    </row>
    <row r="620" spans="1:4" x14ac:dyDescent="0.2">
      <c r="A620" t="s">
        <v>697</v>
      </c>
      <c r="B620" s="36" t="s">
        <v>107</v>
      </c>
      <c r="C620" s="38" t="s">
        <v>41</v>
      </c>
      <c r="D620" s="39">
        <v>9.3895</v>
      </c>
    </row>
    <row r="621" spans="1:4" x14ac:dyDescent="0.2">
      <c r="A621" t="s">
        <v>698</v>
      </c>
      <c r="B621" s="36" t="s">
        <v>57</v>
      </c>
      <c r="C621" s="38" t="s">
        <v>41</v>
      </c>
      <c r="D621" s="39">
        <v>14.6645</v>
      </c>
    </row>
    <row r="622" spans="1:4" x14ac:dyDescent="0.2">
      <c r="A622" t="s">
        <v>699</v>
      </c>
      <c r="B622" s="36" t="s">
        <v>107</v>
      </c>
      <c r="C622" s="38" t="s">
        <v>41</v>
      </c>
      <c r="D622" s="39">
        <v>15.824999999999999</v>
      </c>
    </row>
    <row r="623" spans="1:4" x14ac:dyDescent="0.2">
      <c r="A623" t="s">
        <v>700</v>
      </c>
      <c r="B623" s="36" t="s">
        <v>107</v>
      </c>
      <c r="C623" s="38" t="s">
        <v>41</v>
      </c>
      <c r="D623" s="39">
        <v>7.9124999999999996</v>
      </c>
    </row>
    <row r="624" spans="1:4" x14ac:dyDescent="0.2">
      <c r="A624" t="s">
        <v>701</v>
      </c>
      <c r="B624" s="36" t="s">
        <v>57</v>
      </c>
      <c r="C624" s="38" t="s">
        <v>41</v>
      </c>
      <c r="D624" s="39">
        <v>0</v>
      </c>
    </row>
    <row r="625" spans="1:4" x14ac:dyDescent="0.2">
      <c r="A625" s="42" t="s">
        <v>702</v>
      </c>
      <c r="B625" s="44" t="s">
        <v>60</v>
      </c>
      <c r="C625" s="38" t="s">
        <v>41</v>
      </c>
      <c r="D625" s="43">
        <v>9.1</v>
      </c>
    </row>
    <row r="626" spans="1:4" x14ac:dyDescent="0.2">
      <c r="A626" s="42" t="s">
        <v>703</v>
      </c>
      <c r="B626" s="37" t="s">
        <v>168</v>
      </c>
      <c r="C626" s="38" t="s">
        <v>41</v>
      </c>
      <c r="D626" s="43">
        <v>9.65</v>
      </c>
    </row>
    <row r="627" spans="1:4" x14ac:dyDescent="0.2">
      <c r="A627" t="s">
        <v>704</v>
      </c>
      <c r="B627" s="37" t="s">
        <v>95</v>
      </c>
      <c r="C627" s="40" t="s">
        <v>41</v>
      </c>
      <c r="D627" s="39">
        <v>9.7587499999999991</v>
      </c>
    </row>
    <row r="628" spans="1:4" x14ac:dyDescent="0.2">
      <c r="A628" t="s">
        <v>705</v>
      </c>
      <c r="B628" s="36" t="s">
        <v>50</v>
      </c>
      <c r="C628" s="40" t="s">
        <v>41</v>
      </c>
      <c r="D628" s="39">
        <v>9.7059999999999995</v>
      </c>
    </row>
    <row r="629" spans="1:4" x14ac:dyDescent="0.2">
      <c r="A629" t="s">
        <v>706</v>
      </c>
      <c r="B629" s="36" t="s">
        <v>57</v>
      </c>
      <c r="C629" s="38" t="s">
        <v>41</v>
      </c>
      <c r="D629" s="39">
        <v>16.170513</v>
      </c>
    </row>
    <row r="630" spans="1:4" x14ac:dyDescent="0.2">
      <c r="A630" t="s">
        <v>707</v>
      </c>
      <c r="B630" s="36" t="s">
        <v>107</v>
      </c>
      <c r="C630" s="38" t="s">
        <v>41</v>
      </c>
      <c r="D630" s="39">
        <v>16.436900000000001</v>
      </c>
    </row>
    <row r="631" spans="1:4" x14ac:dyDescent="0.2">
      <c r="A631" t="s">
        <v>708</v>
      </c>
      <c r="B631" s="36" t="s">
        <v>57</v>
      </c>
      <c r="C631" s="38" t="s">
        <v>41</v>
      </c>
      <c r="D631" s="39">
        <v>10.4445</v>
      </c>
    </row>
    <row r="632" spans="1:4" x14ac:dyDescent="0.2">
      <c r="A632" t="s">
        <v>709</v>
      </c>
      <c r="B632" s="36" t="s">
        <v>107</v>
      </c>
      <c r="C632" s="38" t="s">
        <v>41</v>
      </c>
      <c r="D632" s="39">
        <v>12.554500000000001</v>
      </c>
    </row>
    <row r="633" spans="1:4" x14ac:dyDescent="0.2">
      <c r="A633" t="s">
        <v>710</v>
      </c>
      <c r="B633" s="36" t="s">
        <v>57</v>
      </c>
      <c r="C633" s="38" t="s">
        <v>41</v>
      </c>
      <c r="D633" s="39">
        <v>9.3895</v>
      </c>
    </row>
    <row r="634" spans="1:4" x14ac:dyDescent="0.2">
      <c r="A634" t="s">
        <v>711</v>
      </c>
      <c r="B634" s="36" t="s">
        <v>107</v>
      </c>
      <c r="C634" s="38" t="s">
        <v>41</v>
      </c>
      <c r="D634" s="39">
        <v>20.045000000000002</v>
      </c>
    </row>
    <row r="635" spans="1:4" x14ac:dyDescent="0.2">
      <c r="A635" t="s">
        <v>712</v>
      </c>
      <c r="B635" s="36" t="s">
        <v>57</v>
      </c>
      <c r="C635" s="38" t="s">
        <v>41</v>
      </c>
      <c r="D635" s="39">
        <v>13.715</v>
      </c>
    </row>
    <row r="636" spans="1:4" x14ac:dyDescent="0.2">
      <c r="A636" t="s">
        <v>713</v>
      </c>
      <c r="B636" s="36" t="s">
        <v>107</v>
      </c>
      <c r="C636" s="38" t="s">
        <v>41</v>
      </c>
      <c r="D636" s="39">
        <v>9.7059999999999995</v>
      </c>
    </row>
    <row r="637" spans="1:4" x14ac:dyDescent="0.2">
      <c r="A637" t="s">
        <v>714</v>
      </c>
      <c r="B637" s="36" t="s">
        <v>107</v>
      </c>
      <c r="C637" s="38" t="s">
        <v>41</v>
      </c>
      <c r="D637" s="39">
        <v>14.4535</v>
      </c>
    </row>
    <row r="638" spans="1:4" x14ac:dyDescent="0.2">
      <c r="A638" t="s">
        <v>715</v>
      </c>
      <c r="B638" s="36" t="s">
        <v>48</v>
      </c>
      <c r="C638" s="38" t="s">
        <v>41</v>
      </c>
      <c r="D638" s="39">
        <v>10</v>
      </c>
    </row>
    <row r="639" spans="1:4" x14ac:dyDescent="0.2">
      <c r="A639" t="s">
        <v>716</v>
      </c>
      <c r="B639" s="36" t="s">
        <v>48</v>
      </c>
      <c r="C639" s="38" t="s">
        <v>41</v>
      </c>
      <c r="D639" s="39">
        <v>28.484999999999999</v>
      </c>
    </row>
    <row r="640" spans="1:4" x14ac:dyDescent="0.2">
      <c r="A640" s="42" t="s">
        <v>717</v>
      </c>
      <c r="B640" s="37" t="s">
        <v>168</v>
      </c>
      <c r="C640" s="38" t="s">
        <v>41</v>
      </c>
      <c r="D640" s="43">
        <v>12.87</v>
      </c>
    </row>
    <row r="641" spans="1:4" x14ac:dyDescent="0.2">
      <c r="A641" t="s">
        <v>718</v>
      </c>
      <c r="B641" s="36" t="s">
        <v>107</v>
      </c>
      <c r="C641" s="38" t="s">
        <v>41</v>
      </c>
      <c r="D641" s="39">
        <v>5.32775</v>
      </c>
    </row>
    <row r="642" spans="1:4" x14ac:dyDescent="0.2">
      <c r="A642" t="s">
        <v>719</v>
      </c>
      <c r="B642" s="37" t="s">
        <v>32</v>
      </c>
      <c r="C642" s="38" t="s">
        <v>90</v>
      </c>
      <c r="D642" s="39">
        <v>2</v>
      </c>
    </row>
    <row r="643" spans="1:4" x14ac:dyDescent="0.2">
      <c r="A643" s="42" t="s">
        <v>720</v>
      </c>
      <c r="B643" s="37" t="s">
        <v>64</v>
      </c>
      <c r="C643" s="38" t="s">
        <v>41</v>
      </c>
      <c r="D643" s="43">
        <v>2.06</v>
      </c>
    </row>
    <row r="644" spans="1:4" x14ac:dyDescent="0.2">
      <c r="A644" s="42" t="s">
        <v>721</v>
      </c>
      <c r="B644" s="37" t="s">
        <v>32</v>
      </c>
      <c r="C644" s="38" t="s">
        <v>41</v>
      </c>
      <c r="D644" s="43">
        <v>1.1100000000000001</v>
      </c>
    </row>
    <row r="645" spans="1:4" x14ac:dyDescent="0.2">
      <c r="A645" t="s">
        <v>722</v>
      </c>
      <c r="B645" s="37" t="s">
        <v>32</v>
      </c>
      <c r="C645" s="40" t="s">
        <v>44</v>
      </c>
      <c r="D645" s="39">
        <v>2.9750999999999999</v>
      </c>
    </row>
    <row r="646" spans="1:4" x14ac:dyDescent="0.2">
      <c r="A646" s="42" t="s">
        <v>723</v>
      </c>
      <c r="B646" s="37" t="s">
        <v>32</v>
      </c>
      <c r="C646" s="38" t="s">
        <v>41</v>
      </c>
      <c r="D646" s="43">
        <v>3.05</v>
      </c>
    </row>
    <row r="647" spans="1:4" x14ac:dyDescent="0.2">
      <c r="A647" s="42" t="s">
        <v>724</v>
      </c>
      <c r="B647" s="44" t="s">
        <v>60</v>
      </c>
      <c r="C647" s="38" t="s">
        <v>41</v>
      </c>
      <c r="D647" s="43">
        <v>6.88</v>
      </c>
    </row>
    <row r="648" spans="1:4" x14ac:dyDescent="0.2">
      <c r="A648" s="42" t="s">
        <v>725</v>
      </c>
      <c r="B648" s="37" t="s">
        <v>64</v>
      </c>
      <c r="C648" s="38" t="s">
        <v>41</v>
      </c>
      <c r="D648" s="43">
        <v>7.38</v>
      </c>
    </row>
    <row r="649" spans="1:4" x14ac:dyDescent="0.2">
      <c r="A649" t="s">
        <v>726</v>
      </c>
      <c r="B649" s="36" t="s">
        <v>107</v>
      </c>
      <c r="C649" s="38" t="s">
        <v>41</v>
      </c>
      <c r="D649" s="39">
        <v>28.484999999999999</v>
      </c>
    </row>
    <row r="650" spans="1:4" x14ac:dyDescent="0.2">
      <c r="A650" t="s">
        <v>727</v>
      </c>
      <c r="B650" s="37" t="s">
        <v>32</v>
      </c>
      <c r="C650" s="38" t="s">
        <v>116</v>
      </c>
      <c r="D650" s="39">
        <v>3.2599499999999999</v>
      </c>
    </row>
    <row r="651" spans="1:4" x14ac:dyDescent="0.2">
      <c r="A651" t="s">
        <v>728</v>
      </c>
      <c r="B651" s="37" t="s">
        <v>32</v>
      </c>
      <c r="C651" s="38" t="s">
        <v>41</v>
      </c>
      <c r="D651" s="39">
        <v>16.457999999999998</v>
      </c>
    </row>
    <row r="652" spans="1:4" x14ac:dyDescent="0.2">
      <c r="A652" s="42" t="s">
        <v>729</v>
      </c>
      <c r="B652" s="37" t="s">
        <v>32</v>
      </c>
      <c r="C652" s="38" t="s">
        <v>41</v>
      </c>
      <c r="D652" s="43">
        <v>1.68</v>
      </c>
    </row>
    <row r="653" spans="1:4" x14ac:dyDescent="0.2">
      <c r="A653" s="42" t="s">
        <v>730</v>
      </c>
      <c r="B653" s="37" t="s">
        <v>168</v>
      </c>
      <c r="C653" s="38" t="s">
        <v>41</v>
      </c>
      <c r="D653" s="43">
        <v>26.54</v>
      </c>
    </row>
    <row r="654" spans="1:4" x14ac:dyDescent="0.2">
      <c r="A654" t="s">
        <v>731</v>
      </c>
      <c r="B654" s="36" t="s">
        <v>50</v>
      </c>
      <c r="C654" s="40" t="s">
        <v>41</v>
      </c>
      <c r="D654" s="39">
        <v>5.0640039999999997</v>
      </c>
    </row>
    <row r="655" spans="1:4" x14ac:dyDescent="0.2">
      <c r="A655" s="48" t="s">
        <v>732</v>
      </c>
      <c r="B655" s="36" t="s">
        <v>226</v>
      </c>
      <c r="C655" s="40" t="s">
        <v>83</v>
      </c>
      <c r="D655" s="49">
        <v>0</v>
      </c>
    </row>
    <row r="656" spans="1:4" x14ac:dyDescent="0.2">
      <c r="A656" t="s">
        <v>733</v>
      </c>
      <c r="B656" s="37" t="s">
        <v>95</v>
      </c>
      <c r="C656" s="40" t="s">
        <v>41</v>
      </c>
      <c r="D656" s="39">
        <v>34.287500000000001</v>
      </c>
    </row>
    <row r="657" spans="1:4" x14ac:dyDescent="0.2">
      <c r="A657" s="48" t="s">
        <v>734</v>
      </c>
      <c r="B657" s="36" t="s">
        <v>226</v>
      </c>
      <c r="C657" s="40" t="s">
        <v>41</v>
      </c>
      <c r="D657" s="49">
        <v>30.542249999999999</v>
      </c>
    </row>
    <row r="658" spans="1:4" x14ac:dyDescent="0.2">
      <c r="A658" s="48" t="s">
        <v>735</v>
      </c>
      <c r="B658" s="36" t="s">
        <v>226</v>
      </c>
      <c r="C658" s="40" t="s">
        <v>83</v>
      </c>
      <c r="D658" s="49">
        <v>15.32915</v>
      </c>
    </row>
    <row r="659" spans="1:4" x14ac:dyDescent="0.2">
      <c r="A659" s="48" t="s">
        <v>736</v>
      </c>
      <c r="B659" s="36" t="s">
        <v>226</v>
      </c>
      <c r="C659" s="40" t="s">
        <v>41</v>
      </c>
      <c r="D659" s="49">
        <v>35.658999999999999</v>
      </c>
    </row>
    <row r="660" spans="1:4" x14ac:dyDescent="0.2">
      <c r="A660" s="48" t="s">
        <v>737</v>
      </c>
      <c r="B660" s="36" t="s">
        <v>226</v>
      </c>
      <c r="C660" s="40" t="s">
        <v>41</v>
      </c>
      <c r="D660" s="49">
        <v>40.090000000000003</v>
      </c>
    </row>
    <row r="661" spans="1:4" x14ac:dyDescent="0.2">
      <c r="A661" s="42" t="s">
        <v>738</v>
      </c>
      <c r="B661" s="37" t="s">
        <v>168</v>
      </c>
      <c r="C661" s="38" t="s">
        <v>41</v>
      </c>
      <c r="D661" s="43">
        <v>5.18</v>
      </c>
    </row>
    <row r="662" spans="1:4" x14ac:dyDescent="0.2">
      <c r="A662" s="42" t="s">
        <v>739</v>
      </c>
      <c r="B662" s="37" t="s">
        <v>168</v>
      </c>
      <c r="C662" s="38" t="s">
        <v>83</v>
      </c>
      <c r="D662" s="43">
        <v>23.66</v>
      </c>
    </row>
    <row r="663" spans="1:4" x14ac:dyDescent="0.2">
      <c r="A663" s="42" t="s">
        <v>740</v>
      </c>
      <c r="B663" s="37" t="s">
        <v>168</v>
      </c>
      <c r="C663" s="38" t="s">
        <v>41</v>
      </c>
      <c r="D663" s="43">
        <v>35.380000000000003</v>
      </c>
    </row>
    <row r="664" spans="1:4" x14ac:dyDescent="0.2">
      <c r="A664" t="s">
        <v>741</v>
      </c>
      <c r="B664" s="37" t="s">
        <v>32</v>
      </c>
      <c r="C664" s="38" t="s">
        <v>90</v>
      </c>
      <c r="D664" s="39">
        <v>35.753950000000003</v>
      </c>
    </row>
    <row r="665" spans="1:4" x14ac:dyDescent="0.2">
      <c r="A665" t="s">
        <v>742</v>
      </c>
      <c r="B665" s="37" t="s">
        <v>32</v>
      </c>
      <c r="C665" s="38" t="s">
        <v>90</v>
      </c>
      <c r="D665" s="39">
        <v>21.515758000000002</v>
      </c>
    </row>
    <row r="666" spans="1:4" x14ac:dyDescent="0.2">
      <c r="A666" t="s">
        <v>743</v>
      </c>
      <c r="B666" s="37" t="s">
        <v>32</v>
      </c>
      <c r="C666" s="38" t="s">
        <v>90</v>
      </c>
      <c r="D666" s="39">
        <v>21.943999999999999</v>
      </c>
    </row>
    <row r="667" spans="1:4" x14ac:dyDescent="0.2">
      <c r="A667" t="s">
        <v>744</v>
      </c>
      <c r="B667" s="36" t="s">
        <v>57</v>
      </c>
      <c r="C667" s="38" t="s">
        <v>41</v>
      </c>
      <c r="D667" s="39">
        <v>2.7008000000000001</v>
      </c>
    </row>
    <row r="668" spans="1:4" x14ac:dyDescent="0.2">
      <c r="A668" t="s">
        <v>745</v>
      </c>
      <c r="B668" s="36" t="s">
        <v>57</v>
      </c>
      <c r="C668" s="40" t="s">
        <v>262</v>
      </c>
      <c r="D668" s="39">
        <v>50.798250000000003</v>
      </c>
    </row>
    <row r="669" spans="1:4" x14ac:dyDescent="0.2">
      <c r="A669" s="42" t="s">
        <v>746</v>
      </c>
      <c r="B669" s="37" t="s">
        <v>32</v>
      </c>
      <c r="C669" s="38" t="s">
        <v>116</v>
      </c>
      <c r="D669" s="43">
        <v>0.5</v>
      </c>
    </row>
    <row r="670" spans="1:4" x14ac:dyDescent="0.2">
      <c r="A670" s="42" t="s">
        <v>747</v>
      </c>
      <c r="B670" s="37" t="s">
        <v>32</v>
      </c>
      <c r="C670" s="38" t="s">
        <v>116</v>
      </c>
      <c r="D670" s="43">
        <v>0.7</v>
      </c>
    </row>
    <row r="671" spans="1:4" x14ac:dyDescent="0.2">
      <c r="A671" s="42" t="s">
        <v>748</v>
      </c>
      <c r="B671" s="37" t="s">
        <v>32</v>
      </c>
      <c r="C671" s="38" t="s">
        <v>116</v>
      </c>
      <c r="D671" s="43">
        <v>0.49</v>
      </c>
    </row>
    <row r="672" spans="1:4" x14ac:dyDescent="0.2">
      <c r="A672" t="s">
        <v>749</v>
      </c>
      <c r="B672" s="37" t="s">
        <v>32</v>
      </c>
      <c r="C672" s="38" t="s">
        <v>90</v>
      </c>
      <c r="D672" s="39">
        <v>5.3171999999999997</v>
      </c>
    </row>
    <row r="673" spans="1:4" x14ac:dyDescent="0.2">
      <c r="A673" s="42" t="s">
        <v>750</v>
      </c>
      <c r="B673" s="37" t="s">
        <v>64</v>
      </c>
      <c r="C673" s="38" t="s">
        <v>83</v>
      </c>
      <c r="D673" s="43">
        <v>0.32</v>
      </c>
    </row>
    <row r="674" spans="1:4" x14ac:dyDescent="0.2">
      <c r="A674" t="s">
        <v>751</v>
      </c>
      <c r="B674" s="36" t="s">
        <v>38</v>
      </c>
      <c r="C674" s="40" t="s">
        <v>39</v>
      </c>
      <c r="D674" s="41">
        <v>0</v>
      </c>
    </row>
    <row r="675" spans="1:4" x14ac:dyDescent="0.2">
      <c r="A675" t="s">
        <v>752</v>
      </c>
      <c r="B675" s="37" t="s">
        <v>82</v>
      </c>
      <c r="C675" s="38" t="s">
        <v>41</v>
      </c>
      <c r="D675" s="39">
        <v>12.554500000000001</v>
      </c>
    </row>
    <row r="676" spans="1:4" x14ac:dyDescent="0.2">
      <c r="A676" t="s">
        <v>753</v>
      </c>
      <c r="B676" s="37" t="s">
        <v>82</v>
      </c>
      <c r="C676" s="38" t="s">
        <v>41</v>
      </c>
      <c r="D676" s="39">
        <v>5.8235999999999999</v>
      </c>
    </row>
    <row r="677" spans="1:4" x14ac:dyDescent="0.2">
      <c r="A677" s="42" t="s">
        <v>754</v>
      </c>
      <c r="B677" s="37" t="s">
        <v>82</v>
      </c>
      <c r="C677" s="38" t="s">
        <v>41</v>
      </c>
      <c r="D677" s="43">
        <v>3.66</v>
      </c>
    </row>
    <row r="678" spans="1:4" x14ac:dyDescent="0.2">
      <c r="A678" t="s">
        <v>755</v>
      </c>
      <c r="B678" s="37" t="s">
        <v>82</v>
      </c>
      <c r="C678" s="38" t="s">
        <v>41</v>
      </c>
      <c r="D678" s="39">
        <v>3.1122480000000001</v>
      </c>
    </row>
    <row r="679" spans="1:4" x14ac:dyDescent="0.2">
      <c r="A679" t="s">
        <v>756</v>
      </c>
      <c r="B679" s="36" t="s">
        <v>57</v>
      </c>
      <c r="C679" s="38" t="s">
        <v>41</v>
      </c>
      <c r="D679" s="39">
        <v>11.569525000000001</v>
      </c>
    </row>
    <row r="680" spans="1:4" x14ac:dyDescent="0.2">
      <c r="A680" s="42" t="s">
        <v>757</v>
      </c>
      <c r="B680" s="37" t="s">
        <v>64</v>
      </c>
      <c r="C680" s="38" t="s">
        <v>41</v>
      </c>
      <c r="D680" s="43">
        <v>3.86</v>
      </c>
    </row>
    <row r="681" spans="1:4" x14ac:dyDescent="0.2">
      <c r="A681" s="42" t="s">
        <v>758</v>
      </c>
      <c r="B681" s="37" t="s">
        <v>82</v>
      </c>
      <c r="C681" s="38" t="s">
        <v>41</v>
      </c>
      <c r="D681" s="43">
        <v>12.2</v>
      </c>
    </row>
    <row r="682" spans="1:4" x14ac:dyDescent="0.2">
      <c r="A682" t="s">
        <v>759</v>
      </c>
      <c r="B682" s="37" t="s">
        <v>53</v>
      </c>
      <c r="C682" s="38" t="s">
        <v>41</v>
      </c>
      <c r="D682" s="39">
        <v>0</v>
      </c>
    </row>
    <row r="683" spans="1:4" x14ac:dyDescent="0.2">
      <c r="A683" s="42" t="s">
        <v>760</v>
      </c>
      <c r="B683" s="37" t="s">
        <v>53</v>
      </c>
      <c r="C683" s="38" t="s">
        <v>41</v>
      </c>
      <c r="D683" s="43">
        <v>2.29</v>
      </c>
    </row>
    <row r="684" spans="1:4" x14ac:dyDescent="0.2">
      <c r="A684" t="s">
        <v>761</v>
      </c>
      <c r="B684" s="36" t="s">
        <v>57</v>
      </c>
      <c r="C684" s="38" t="s">
        <v>41</v>
      </c>
      <c r="D684" s="39">
        <v>4.7263999999999999</v>
      </c>
    </row>
    <row r="685" spans="1:4" x14ac:dyDescent="0.2">
      <c r="A685" t="s">
        <v>762</v>
      </c>
      <c r="B685" s="37" t="s">
        <v>32</v>
      </c>
      <c r="C685" s="38" t="s">
        <v>33</v>
      </c>
      <c r="D685" s="39">
        <v>1.2</v>
      </c>
    </row>
    <row r="686" spans="1:4" x14ac:dyDescent="0.2">
      <c r="A686" t="s">
        <v>763</v>
      </c>
      <c r="B686" s="37" t="s">
        <v>82</v>
      </c>
      <c r="C686" s="38" t="s">
        <v>41</v>
      </c>
      <c r="D686" s="39">
        <v>14.04205</v>
      </c>
    </row>
    <row r="687" spans="1:4" x14ac:dyDescent="0.2">
      <c r="A687" t="s">
        <v>764</v>
      </c>
      <c r="B687" s="37" t="s">
        <v>32</v>
      </c>
      <c r="C687" s="38" t="s">
        <v>90</v>
      </c>
      <c r="D687" s="39">
        <v>2.86</v>
      </c>
    </row>
    <row r="688" spans="1:4" x14ac:dyDescent="0.2">
      <c r="A688" t="s">
        <v>765</v>
      </c>
      <c r="B688" s="36" t="s">
        <v>57</v>
      </c>
      <c r="C688" s="38" t="s">
        <v>41</v>
      </c>
      <c r="D688" s="39">
        <v>5.4859999999999998</v>
      </c>
    </row>
    <row r="689" spans="1:4" x14ac:dyDescent="0.2">
      <c r="A689" t="s">
        <v>766</v>
      </c>
      <c r="B689" s="36" t="s">
        <v>57</v>
      </c>
      <c r="C689" s="40" t="s">
        <v>146</v>
      </c>
      <c r="D689" s="39">
        <v>3.2599499999999999</v>
      </c>
    </row>
    <row r="690" spans="1:4" x14ac:dyDescent="0.2">
      <c r="A690" t="s">
        <v>767</v>
      </c>
      <c r="B690" s="37" t="s">
        <v>32</v>
      </c>
      <c r="C690" s="38" t="s">
        <v>90</v>
      </c>
      <c r="D690" s="39">
        <v>40.622774999999997</v>
      </c>
    </row>
    <row r="691" spans="1:4" x14ac:dyDescent="0.2">
      <c r="A691" s="42" t="s">
        <v>768</v>
      </c>
      <c r="B691" s="37" t="s">
        <v>32</v>
      </c>
      <c r="C691" s="38" t="s">
        <v>116</v>
      </c>
      <c r="D691" s="43">
        <v>1.37</v>
      </c>
    </row>
    <row r="692" spans="1:4" x14ac:dyDescent="0.2">
      <c r="A692" t="s">
        <v>769</v>
      </c>
      <c r="B692" s="37" t="s">
        <v>32</v>
      </c>
      <c r="C692" s="38" t="s">
        <v>90</v>
      </c>
      <c r="D692" s="39">
        <v>30.18355</v>
      </c>
    </row>
    <row r="693" spans="1:4" x14ac:dyDescent="0.2">
      <c r="A693" s="42" t="s">
        <v>770</v>
      </c>
      <c r="B693" s="37" t="s">
        <v>32</v>
      </c>
      <c r="C693" s="38" t="s">
        <v>116</v>
      </c>
      <c r="D693" s="43">
        <v>0.88</v>
      </c>
    </row>
    <row r="694" spans="1:4" x14ac:dyDescent="0.2">
      <c r="A694" t="s">
        <v>771</v>
      </c>
      <c r="B694" s="36" t="s">
        <v>183</v>
      </c>
      <c r="C694" s="40" t="s">
        <v>83</v>
      </c>
      <c r="D694" s="39">
        <v>23.687999999999999</v>
      </c>
    </row>
    <row r="695" spans="1:4" x14ac:dyDescent="0.2">
      <c r="A695" t="s">
        <v>772</v>
      </c>
      <c r="B695" s="36" t="s">
        <v>183</v>
      </c>
      <c r="C695" s="40" t="s">
        <v>83</v>
      </c>
      <c r="D695" s="39">
        <v>0</v>
      </c>
    </row>
    <row r="696" spans="1:4" x14ac:dyDescent="0.2">
      <c r="A696" t="s">
        <v>773</v>
      </c>
      <c r="B696" s="36" t="s">
        <v>183</v>
      </c>
      <c r="C696" s="40" t="s">
        <v>83</v>
      </c>
      <c r="D696" s="39">
        <v>27.1557</v>
      </c>
    </row>
    <row r="697" spans="1:4" x14ac:dyDescent="0.2">
      <c r="A697" t="s">
        <v>774</v>
      </c>
      <c r="B697" s="36" t="s">
        <v>183</v>
      </c>
      <c r="C697" s="40" t="s">
        <v>83</v>
      </c>
      <c r="D697" s="39">
        <v>20.88</v>
      </c>
    </row>
    <row r="698" spans="1:4" x14ac:dyDescent="0.2">
      <c r="A698" s="42" t="s">
        <v>775</v>
      </c>
      <c r="B698" s="46" t="s">
        <v>115</v>
      </c>
      <c r="C698" s="40" t="s">
        <v>116</v>
      </c>
      <c r="D698" s="47">
        <v>2.5</v>
      </c>
    </row>
    <row r="699" spans="1:4" x14ac:dyDescent="0.2">
      <c r="A699" s="42" t="s">
        <v>776</v>
      </c>
      <c r="B699" s="46" t="s">
        <v>115</v>
      </c>
      <c r="C699" s="40" t="s">
        <v>116</v>
      </c>
      <c r="D699" s="47">
        <v>3.51</v>
      </c>
    </row>
    <row r="700" spans="1:4" x14ac:dyDescent="0.2">
      <c r="A700" t="s">
        <v>777</v>
      </c>
      <c r="B700" s="37" t="s">
        <v>32</v>
      </c>
      <c r="C700" s="38" t="s">
        <v>33</v>
      </c>
      <c r="D700" s="39">
        <v>0</v>
      </c>
    </row>
    <row r="701" spans="1:4" x14ac:dyDescent="0.2">
      <c r="A701" t="s">
        <v>778</v>
      </c>
      <c r="B701" s="37" t="s">
        <v>32</v>
      </c>
      <c r="C701" s="38" t="s">
        <v>33</v>
      </c>
      <c r="D701" s="39">
        <v>1.1399999999999999</v>
      </c>
    </row>
    <row r="702" spans="1:4" x14ac:dyDescent="0.2">
      <c r="A702" s="42" t="s">
        <v>779</v>
      </c>
      <c r="B702" s="37" t="s">
        <v>64</v>
      </c>
      <c r="C702" s="38" t="s">
        <v>41</v>
      </c>
      <c r="D702" s="43">
        <v>16.82</v>
      </c>
    </row>
    <row r="703" spans="1:4" x14ac:dyDescent="0.2">
      <c r="A703" t="s">
        <v>780</v>
      </c>
      <c r="B703" s="36" t="s">
        <v>57</v>
      </c>
      <c r="C703" s="38" t="s">
        <v>41</v>
      </c>
      <c r="D703" s="39">
        <v>23.916191000000001</v>
      </c>
    </row>
    <row r="704" spans="1:4" x14ac:dyDescent="0.2">
      <c r="A704" s="42" t="s">
        <v>781</v>
      </c>
      <c r="B704" s="37" t="s">
        <v>64</v>
      </c>
      <c r="C704" s="38" t="s">
        <v>41</v>
      </c>
      <c r="D704" s="43">
        <v>24.45</v>
      </c>
    </row>
    <row r="705" spans="1:4" x14ac:dyDescent="0.2">
      <c r="A705" t="s">
        <v>782</v>
      </c>
      <c r="B705" s="37" t="s">
        <v>32</v>
      </c>
      <c r="C705" s="38" t="s">
        <v>90</v>
      </c>
      <c r="D705" s="39">
        <v>11.40455</v>
      </c>
    </row>
    <row r="706" spans="1:4" x14ac:dyDescent="0.2">
      <c r="A706" t="s">
        <v>783</v>
      </c>
      <c r="B706" s="37" t="s">
        <v>32</v>
      </c>
      <c r="C706" s="38" t="s">
        <v>78</v>
      </c>
      <c r="D706" s="39">
        <v>10.128</v>
      </c>
    </row>
    <row r="707" spans="1:4" x14ac:dyDescent="0.2">
      <c r="A707" s="42" t="s">
        <v>784</v>
      </c>
      <c r="B707" s="37" t="s">
        <v>32</v>
      </c>
      <c r="C707" s="38" t="s">
        <v>41</v>
      </c>
      <c r="D707" s="43">
        <v>1.3</v>
      </c>
    </row>
    <row r="708" spans="1:4" x14ac:dyDescent="0.2">
      <c r="A708" t="s">
        <v>785</v>
      </c>
      <c r="B708" s="37" t="s">
        <v>32</v>
      </c>
      <c r="C708" s="38" t="s">
        <v>33</v>
      </c>
      <c r="D708" s="39">
        <v>22.821189</v>
      </c>
    </row>
    <row r="709" spans="1:4" x14ac:dyDescent="0.2">
      <c r="A709" t="s">
        <v>786</v>
      </c>
      <c r="B709" s="37" t="s">
        <v>32</v>
      </c>
      <c r="C709" s="38" t="s">
        <v>41</v>
      </c>
      <c r="D709" s="39">
        <v>0</v>
      </c>
    </row>
    <row r="710" spans="1:4" x14ac:dyDescent="0.2">
      <c r="A710" s="42" t="s">
        <v>787</v>
      </c>
      <c r="B710" s="37" t="s">
        <v>32</v>
      </c>
      <c r="C710" s="38" t="s">
        <v>83</v>
      </c>
      <c r="D710" s="43">
        <v>0.02</v>
      </c>
    </row>
    <row r="711" spans="1:4" x14ac:dyDescent="0.2">
      <c r="A711" s="42" t="s">
        <v>788</v>
      </c>
      <c r="B711" s="37" t="s">
        <v>32</v>
      </c>
      <c r="C711" s="38" t="s">
        <v>116</v>
      </c>
      <c r="D711" s="43">
        <v>0.57999999999999996</v>
      </c>
    </row>
    <row r="712" spans="1:4" x14ac:dyDescent="0.2">
      <c r="A712" t="s">
        <v>789</v>
      </c>
      <c r="B712" s="37" t="s">
        <v>32</v>
      </c>
      <c r="C712" s="38" t="s">
        <v>90</v>
      </c>
      <c r="D712" s="39">
        <v>22.693049999999999</v>
      </c>
    </row>
    <row r="713" spans="1:4" x14ac:dyDescent="0.2">
      <c r="A713" t="s">
        <v>790</v>
      </c>
      <c r="B713" s="40" t="s">
        <v>35</v>
      </c>
      <c r="C713" s="40" t="s">
        <v>148</v>
      </c>
      <c r="D713" s="39">
        <v>1.39</v>
      </c>
    </row>
    <row r="714" spans="1:4" x14ac:dyDescent="0.2">
      <c r="A714" t="s">
        <v>791</v>
      </c>
      <c r="B714" s="37" t="s">
        <v>32</v>
      </c>
      <c r="C714" s="40" t="s">
        <v>44</v>
      </c>
      <c r="D714" s="39">
        <v>7.788538</v>
      </c>
    </row>
    <row r="715" spans="1:4" x14ac:dyDescent="0.2">
      <c r="A715" t="s">
        <v>792</v>
      </c>
      <c r="B715" s="36" t="s">
        <v>38</v>
      </c>
      <c r="C715" s="40" t="s">
        <v>39</v>
      </c>
      <c r="D715" s="41">
        <v>16.940000000000001</v>
      </c>
    </row>
    <row r="716" spans="1:4" x14ac:dyDescent="0.2">
      <c r="A716" s="42" t="s">
        <v>792</v>
      </c>
      <c r="B716" s="36" t="s">
        <v>38</v>
      </c>
      <c r="C716" s="40" t="s">
        <v>39</v>
      </c>
      <c r="D716" s="41">
        <v>35.28</v>
      </c>
    </row>
    <row r="717" spans="1:4" x14ac:dyDescent="0.2">
      <c r="A717" t="s">
        <v>793</v>
      </c>
      <c r="B717" s="37" t="s">
        <v>32</v>
      </c>
      <c r="C717" s="40" t="s">
        <v>148</v>
      </c>
      <c r="D717" s="39">
        <v>6.8680500000000002</v>
      </c>
    </row>
    <row r="718" spans="1:4" x14ac:dyDescent="0.2">
      <c r="A718" s="42" t="s">
        <v>794</v>
      </c>
      <c r="B718" s="37" t="s">
        <v>32</v>
      </c>
      <c r="C718" s="40" t="s">
        <v>71</v>
      </c>
      <c r="D718" s="43">
        <v>0.72</v>
      </c>
    </row>
    <row r="719" spans="1:4" x14ac:dyDescent="0.2">
      <c r="A719" t="s">
        <v>795</v>
      </c>
      <c r="B719" s="36" t="s">
        <v>38</v>
      </c>
      <c r="C719" s="40" t="s">
        <v>39</v>
      </c>
      <c r="D719" s="41">
        <v>0</v>
      </c>
    </row>
    <row r="720" spans="1:4" x14ac:dyDescent="0.2">
      <c r="A720" s="42" t="s">
        <v>796</v>
      </c>
      <c r="B720" s="37" t="s">
        <v>32</v>
      </c>
      <c r="C720" s="40" t="s">
        <v>65</v>
      </c>
      <c r="D720" s="43">
        <v>1.43</v>
      </c>
    </row>
    <row r="721" spans="1:4" x14ac:dyDescent="0.2">
      <c r="A721" s="42" t="s">
        <v>797</v>
      </c>
      <c r="B721" s="37" t="s">
        <v>53</v>
      </c>
      <c r="C721" s="38" t="s">
        <v>798</v>
      </c>
      <c r="D721" s="43">
        <v>1.83</v>
      </c>
    </row>
    <row r="722" spans="1:4" x14ac:dyDescent="0.2">
      <c r="A722" t="s">
        <v>799</v>
      </c>
      <c r="B722" s="37" t="s">
        <v>95</v>
      </c>
      <c r="C722" s="40" t="s">
        <v>83</v>
      </c>
      <c r="D722" s="39">
        <v>8.0602</v>
      </c>
    </row>
    <row r="723" spans="1:4" x14ac:dyDescent="0.2">
      <c r="A723" s="42" t="s">
        <v>800</v>
      </c>
      <c r="B723" s="37" t="s">
        <v>32</v>
      </c>
      <c r="C723" s="38" t="s">
        <v>41</v>
      </c>
      <c r="D723" s="43">
        <v>8.51</v>
      </c>
    </row>
    <row r="724" spans="1:4" x14ac:dyDescent="0.2">
      <c r="A724" t="s">
        <v>801</v>
      </c>
      <c r="B724" s="40" t="s">
        <v>35</v>
      </c>
      <c r="C724" s="38" t="s">
        <v>44</v>
      </c>
      <c r="D724" s="39">
        <v>8.44</v>
      </c>
    </row>
    <row r="725" spans="1:4" x14ac:dyDescent="0.2">
      <c r="A725" t="s">
        <v>802</v>
      </c>
      <c r="B725" s="36" t="s">
        <v>38</v>
      </c>
      <c r="C725" s="40" t="s">
        <v>39</v>
      </c>
      <c r="D725" s="41">
        <v>20.347432999999999</v>
      </c>
    </row>
    <row r="726" spans="1:4" x14ac:dyDescent="0.2">
      <c r="A726" t="s">
        <v>803</v>
      </c>
      <c r="B726" s="36" t="s">
        <v>38</v>
      </c>
      <c r="C726" s="40" t="s">
        <v>39</v>
      </c>
      <c r="D726" s="41">
        <v>0</v>
      </c>
    </row>
    <row r="727" spans="1:4" x14ac:dyDescent="0.2">
      <c r="A727" s="42" t="s">
        <v>804</v>
      </c>
      <c r="B727" s="37" t="s">
        <v>168</v>
      </c>
      <c r="C727" s="38" t="s">
        <v>41</v>
      </c>
      <c r="D727" s="43">
        <v>6.84</v>
      </c>
    </row>
    <row r="728" spans="1:4" x14ac:dyDescent="0.2">
      <c r="A728" t="s">
        <v>805</v>
      </c>
      <c r="B728" s="36" t="s">
        <v>48</v>
      </c>
      <c r="C728" s="38" t="s">
        <v>41</v>
      </c>
      <c r="D728" s="39">
        <v>16.834775</v>
      </c>
    </row>
    <row r="729" spans="1:4" x14ac:dyDescent="0.2">
      <c r="A729" t="s">
        <v>806</v>
      </c>
      <c r="B729" s="36" t="s">
        <v>38</v>
      </c>
      <c r="C729" s="40" t="s">
        <v>39</v>
      </c>
      <c r="D729" s="41">
        <v>11.194559999999999</v>
      </c>
    </row>
    <row r="730" spans="1:4" x14ac:dyDescent="0.2">
      <c r="A730" t="s">
        <v>807</v>
      </c>
      <c r="B730" s="36" t="s">
        <v>38</v>
      </c>
      <c r="C730" s="40" t="s">
        <v>39</v>
      </c>
      <c r="D730" s="41">
        <v>18.916149999999998</v>
      </c>
    </row>
    <row r="731" spans="1:4" x14ac:dyDescent="0.2">
      <c r="A731" t="s">
        <v>808</v>
      </c>
      <c r="B731" s="37" t="s">
        <v>32</v>
      </c>
      <c r="C731" s="40" t="s">
        <v>148</v>
      </c>
      <c r="D731" s="39">
        <v>8.9569500000000009</v>
      </c>
    </row>
    <row r="732" spans="1:4" x14ac:dyDescent="0.2">
      <c r="A732" s="42" t="s">
        <v>809</v>
      </c>
      <c r="B732" s="37" t="s">
        <v>53</v>
      </c>
      <c r="C732" s="38" t="s">
        <v>41</v>
      </c>
      <c r="D732" s="43">
        <v>7.32</v>
      </c>
    </row>
    <row r="733" spans="1:4" x14ac:dyDescent="0.2">
      <c r="A733" t="s">
        <v>810</v>
      </c>
      <c r="B733" s="37" t="s">
        <v>32</v>
      </c>
      <c r="C733" s="38" t="s">
        <v>90</v>
      </c>
      <c r="D733" s="39">
        <v>5.4859999999999998</v>
      </c>
    </row>
    <row r="734" spans="1:4" x14ac:dyDescent="0.2">
      <c r="A734" s="42" t="s">
        <v>811</v>
      </c>
      <c r="B734" s="37" t="s">
        <v>32</v>
      </c>
      <c r="C734" s="40" t="s">
        <v>71</v>
      </c>
      <c r="D734" s="43">
        <v>1.46</v>
      </c>
    </row>
    <row r="735" spans="1:4" x14ac:dyDescent="0.2">
      <c r="A735" t="s">
        <v>812</v>
      </c>
      <c r="B735" s="37" t="s">
        <v>53</v>
      </c>
      <c r="C735" s="38" t="s">
        <v>83</v>
      </c>
      <c r="D735" s="39">
        <v>0</v>
      </c>
    </row>
    <row r="736" spans="1:4" x14ac:dyDescent="0.2">
      <c r="A736" s="42" t="s">
        <v>813</v>
      </c>
      <c r="B736" s="37" t="s">
        <v>32</v>
      </c>
      <c r="C736" s="40" t="s">
        <v>71</v>
      </c>
      <c r="D736" s="43">
        <v>1.4</v>
      </c>
    </row>
    <row r="737" spans="1:4" x14ac:dyDescent="0.2">
      <c r="A737" t="s">
        <v>814</v>
      </c>
      <c r="B737" s="36" t="s">
        <v>57</v>
      </c>
      <c r="C737" s="38" t="s">
        <v>41</v>
      </c>
      <c r="D737" s="39">
        <v>23.21</v>
      </c>
    </row>
    <row r="738" spans="1:4" x14ac:dyDescent="0.2">
      <c r="A738" s="42" t="s">
        <v>815</v>
      </c>
      <c r="B738" s="37" t="s">
        <v>32</v>
      </c>
      <c r="C738" s="38" t="s">
        <v>41</v>
      </c>
      <c r="D738" s="43">
        <v>2.44</v>
      </c>
    </row>
    <row r="739" spans="1:4" x14ac:dyDescent="0.2">
      <c r="A739" t="s">
        <v>816</v>
      </c>
      <c r="B739" s="36" t="s">
        <v>48</v>
      </c>
      <c r="C739" s="38" t="s">
        <v>41</v>
      </c>
      <c r="D739" s="39">
        <v>0</v>
      </c>
    </row>
    <row r="740" spans="1:4" x14ac:dyDescent="0.2">
      <c r="A740" t="s">
        <v>817</v>
      </c>
      <c r="B740" s="36" t="s">
        <v>48</v>
      </c>
      <c r="C740" s="38" t="s">
        <v>41</v>
      </c>
      <c r="D740" s="39">
        <v>0</v>
      </c>
    </row>
    <row r="741" spans="1:4" x14ac:dyDescent="0.2">
      <c r="A741" t="s">
        <v>818</v>
      </c>
      <c r="B741" s="37" t="s">
        <v>32</v>
      </c>
      <c r="C741" s="40" t="s">
        <v>148</v>
      </c>
      <c r="D741" s="39">
        <v>15.871366999999999</v>
      </c>
    </row>
    <row r="742" spans="1:4" x14ac:dyDescent="0.2">
      <c r="A742" t="s">
        <v>819</v>
      </c>
      <c r="B742" s="36" t="s">
        <v>57</v>
      </c>
      <c r="C742" s="40" t="s">
        <v>820</v>
      </c>
      <c r="D742" s="39">
        <v>15.297499999999999</v>
      </c>
    </row>
    <row r="743" spans="1:4" x14ac:dyDescent="0.2">
      <c r="A743" t="s">
        <v>821</v>
      </c>
      <c r="B743" s="36" t="s">
        <v>57</v>
      </c>
      <c r="C743" s="40" t="s">
        <v>820</v>
      </c>
      <c r="D743" s="39">
        <v>13.567299999999999</v>
      </c>
    </row>
    <row r="744" spans="1:4" x14ac:dyDescent="0.2">
      <c r="A744" t="s">
        <v>822</v>
      </c>
      <c r="B744" s="36" t="s">
        <v>57</v>
      </c>
      <c r="C744" s="40" t="s">
        <v>820</v>
      </c>
      <c r="D744" s="39">
        <v>18.367550000000001</v>
      </c>
    </row>
    <row r="745" spans="1:4" x14ac:dyDescent="0.2">
      <c r="A745" t="s">
        <v>823</v>
      </c>
      <c r="B745" s="37" t="s">
        <v>32</v>
      </c>
      <c r="C745" s="38" t="s">
        <v>90</v>
      </c>
      <c r="D745" s="39">
        <v>6.6676000000000002</v>
      </c>
    </row>
    <row r="746" spans="1:4" x14ac:dyDescent="0.2">
      <c r="A746" s="42" t="s">
        <v>824</v>
      </c>
      <c r="B746" s="37" t="s">
        <v>70</v>
      </c>
      <c r="C746" s="38" t="s">
        <v>41</v>
      </c>
      <c r="D746"/>
    </row>
    <row r="747" spans="1:4" x14ac:dyDescent="0.2">
      <c r="A747" s="42" t="s">
        <v>825</v>
      </c>
      <c r="B747" s="37" t="s">
        <v>168</v>
      </c>
      <c r="C747" s="38" t="s">
        <v>41</v>
      </c>
      <c r="D747" s="43">
        <v>2.33</v>
      </c>
    </row>
    <row r="748" spans="1:4" x14ac:dyDescent="0.2">
      <c r="A748" t="s">
        <v>826</v>
      </c>
      <c r="B748" s="37" t="s">
        <v>95</v>
      </c>
      <c r="C748" s="40" t="s">
        <v>41</v>
      </c>
      <c r="D748" s="39">
        <v>3.4603999999999999</v>
      </c>
    </row>
    <row r="749" spans="1:4" x14ac:dyDescent="0.2">
      <c r="A749" t="s">
        <v>827</v>
      </c>
      <c r="B749" s="37" t="s">
        <v>53</v>
      </c>
      <c r="C749" s="40" t="s">
        <v>146</v>
      </c>
      <c r="D749" s="39">
        <v>0</v>
      </c>
    </row>
    <row r="750" spans="1:4" x14ac:dyDescent="0.2">
      <c r="A750" t="s">
        <v>828</v>
      </c>
      <c r="B750" s="37" t="s">
        <v>70</v>
      </c>
      <c r="C750" s="40" t="s">
        <v>33</v>
      </c>
      <c r="D750" s="39">
        <v>56.223002000000001</v>
      </c>
    </row>
    <row r="751" spans="1:4" x14ac:dyDescent="0.2">
      <c r="A751" t="s">
        <v>829</v>
      </c>
      <c r="B751" s="37" t="s">
        <v>32</v>
      </c>
      <c r="C751" s="38" t="s">
        <v>90</v>
      </c>
      <c r="D751" s="39">
        <v>24.898</v>
      </c>
    </row>
    <row r="752" spans="1:4" x14ac:dyDescent="0.2">
      <c r="A752" t="s">
        <v>830</v>
      </c>
      <c r="B752" s="36" t="s">
        <v>103</v>
      </c>
      <c r="C752" s="40" t="s">
        <v>41</v>
      </c>
      <c r="D752" s="39">
        <v>2.3199999999999998</v>
      </c>
    </row>
    <row r="753" spans="1:4" x14ac:dyDescent="0.2">
      <c r="A753" s="42" t="s">
        <v>831</v>
      </c>
      <c r="B753" s="37" t="s">
        <v>32</v>
      </c>
      <c r="C753" s="38" t="s">
        <v>41</v>
      </c>
      <c r="D753" s="43">
        <v>2.81</v>
      </c>
    </row>
    <row r="754" spans="1:4" x14ac:dyDescent="0.2">
      <c r="A754" t="s">
        <v>832</v>
      </c>
      <c r="B754" s="36" t="s">
        <v>114</v>
      </c>
      <c r="C754" s="40" t="s">
        <v>39</v>
      </c>
      <c r="D754" s="41">
        <v>18.054082999999999</v>
      </c>
    </row>
    <row r="755" spans="1:4" x14ac:dyDescent="0.2">
      <c r="A755" t="s">
        <v>833</v>
      </c>
      <c r="B755" s="36" t="s">
        <v>38</v>
      </c>
      <c r="C755" s="40" t="s">
        <v>39</v>
      </c>
      <c r="D755" s="41">
        <v>26.656426</v>
      </c>
    </row>
    <row r="756" spans="1:4" x14ac:dyDescent="0.2">
      <c r="A756" t="s">
        <v>834</v>
      </c>
      <c r="B756" s="36" t="s">
        <v>835</v>
      </c>
      <c r="C756" s="40" t="s">
        <v>116</v>
      </c>
      <c r="D756" s="39">
        <v>2.24715</v>
      </c>
    </row>
    <row r="757" spans="1:4" x14ac:dyDescent="0.2">
      <c r="A757" t="s">
        <v>836</v>
      </c>
      <c r="B757" s="36" t="s">
        <v>835</v>
      </c>
      <c r="C757" s="40" t="s">
        <v>116</v>
      </c>
      <c r="D757" s="39">
        <v>2.3526500000000001</v>
      </c>
    </row>
    <row r="758" spans="1:4" x14ac:dyDescent="0.2">
      <c r="A758" t="s">
        <v>837</v>
      </c>
      <c r="B758" s="36" t="s">
        <v>835</v>
      </c>
      <c r="C758" s="40" t="s">
        <v>184</v>
      </c>
      <c r="D758" s="39">
        <v>0</v>
      </c>
    </row>
    <row r="759" spans="1:4" x14ac:dyDescent="0.2">
      <c r="A759" t="s">
        <v>838</v>
      </c>
      <c r="B759" s="36" t="s">
        <v>835</v>
      </c>
      <c r="C759" s="40" t="s">
        <v>116</v>
      </c>
      <c r="D759" s="39">
        <v>2.24715</v>
      </c>
    </row>
    <row r="760" spans="1:4" x14ac:dyDescent="0.2">
      <c r="A760" t="s">
        <v>839</v>
      </c>
      <c r="B760" s="36" t="s">
        <v>835</v>
      </c>
      <c r="C760" s="40" t="s">
        <v>184</v>
      </c>
      <c r="D760" s="39">
        <v>0</v>
      </c>
    </row>
    <row r="761" spans="1:4" x14ac:dyDescent="0.2">
      <c r="A761" t="s">
        <v>840</v>
      </c>
      <c r="B761" s="36" t="s">
        <v>38</v>
      </c>
      <c r="C761" s="40" t="s">
        <v>39</v>
      </c>
      <c r="D761" s="41">
        <v>0</v>
      </c>
    </row>
    <row r="762" spans="1:4" x14ac:dyDescent="0.2">
      <c r="A762" s="42" t="s">
        <v>841</v>
      </c>
      <c r="B762" s="37" t="s">
        <v>168</v>
      </c>
      <c r="C762" s="38" t="s">
        <v>41</v>
      </c>
      <c r="D762" s="43">
        <v>2.33</v>
      </c>
    </row>
    <row r="763" spans="1:4" x14ac:dyDescent="0.2">
      <c r="A763" t="s">
        <v>842</v>
      </c>
      <c r="B763" s="37" t="s">
        <v>95</v>
      </c>
      <c r="C763" s="40" t="s">
        <v>41</v>
      </c>
      <c r="D763" s="39">
        <v>3.6924999999999999</v>
      </c>
    </row>
    <row r="764" spans="1:4" x14ac:dyDescent="0.2">
      <c r="A764" t="s">
        <v>843</v>
      </c>
      <c r="B764" s="37" t="s">
        <v>82</v>
      </c>
      <c r="C764" s="38" t="s">
        <v>83</v>
      </c>
      <c r="D764" s="39">
        <v>1.9517500000000001</v>
      </c>
    </row>
    <row r="765" spans="1:4" x14ac:dyDescent="0.2">
      <c r="A765" t="s">
        <v>844</v>
      </c>
      <c r="B765" s="37" t="s">
        <v>53</v>
      </c>
      <c r="C765" s="38" t="s">
        <v>41</v>
      </c>
      <c r="D765" s="39">
        <v>0</v>
      </c>
    </row>
    <row r="766" spans="1:4" x14ac:dyDescent="0.2">
      <c r="A766" t="s">
        <v>845</v>
      </c>
      <c r="B766" s="45" t="s">
        <v>67</v>
      </c>
      <c r="C766" s="40" t="s">
        <v>41</v>
      </c>
      <c r="D766" s="39">
        <v>0</v>
      </c>
    </row>
    <row r="767" spans="1:4" x14ac:dyDescent="0.2">
      <c r="A767" t="s">
        <v>846</v>
      </c>
      <c r="B767" s="37" t="s">
        <v>32</v>
      </c>
      <c r="C767" s="38" t="s">
        <v>90</v>
      </c>
      <c r="D767" s="39">
        <v>23.11505</v>
      </c>
    </row>
    <row r="768" spans="1:4" x14ac:dyDescent="0.2">
      <c r="A768" s="42" t="s">
        <v>847</v>
      </c>
      <c r="B768" s="37" t="s">
        <v>32</v>
      </c>
      <c r="C768" s="38" t="s">
        <v>41</v>
      </c>
      <c r="D768"/>
    </row>
    <row r="769" spans="1:4" x14ac:dyDescent="0.2">
      <c r="A769" t="s">
        <v>848</v>
      </c>
      <c r="B769" s="40" t="s">
        <v>35</v>
      </c>
      <c r="C769" s="40" t="s">
        <v>36</v>
      </c>
      <c r="D769" s="39">
        <v>33.675600000000003</v>
      </c>
    </row>
    <row r="770" spans="1:4" x14ac:dyDescent="0.2">
      <c r="A770" t="s">
        <v>849</v>
      </c>
      <c r="B770" s="40" t="s">
        <v>35</v>
      </c>
      <c r="C770" s="40" t="s">
        <v>62</v>
      </c>
      <c r="D770" s="39">
        <v>5.2961</v>
      </c>
    </row>
    <row r="771" spans="1:4" x14ac:dyDescent="0.2">
      <c r="A771" t="s">
        <v>850</v>
      </c>
      <c r="B771" s="37" t="s">
        <v>32</v>
      </c>
      <c r="C771" s="38" t="s">
        <v>33</v>
      </c>
      <c r="D771" s="39">
        <v>2.3199999999999998</v>
      </c>
    </row>
    <row r="772" spans="1:4" x14ac:dyDescent="0.2">
      <c r="A772" t="s">
        <v>851</v>
      </c>
      <c r="B772" s="37" t="s">
        <v>32</v>
      </c>
      <c r="C772" s="38" t="s">
        <v>41</v>
      </c>
      <c r="D772" s="39">
        <v>1.380717</v>
      </c>
    </row>
    <row r="773" spans="1:4" x14ac:dyDescent="0.2">
      <c r="A773" t="s">
        <v>852</v>
      </c>
      <c r="B773" s="37" t="s">
        <v>82</v>
      </c>
      <c r="C773" s="40" t="s">
        <v>146</v>
      </c>
      <c r="D773" s="39">
        <v>4.1672500000000001</v>
      </c>
    </row>
    <row r="774" spans="1:4" x14ac:dyDescent="0.2">
      <c r="A774" s="42" t="s">
        <v>853</v>
      </c>
      <c r="B774" s="37" t="s">
        <v>82</v>
      </c>
      <c r="C774" s="38" t="s">
        <v>41</v>
      </c>
      <c r="D774" s="43">
        <v>9.8800000000000008</v>
      </c>
    </row>
    <row r="775" spans="1:4" x14ac:dyDescent="0.2">
      <c r="A775" t="s">
        <v>854</v>
      </c>
      <c r="B775" s="40" t="s">
        <v>35</v>
      </c>
      <c r="C775" s="40" t="s">
        <v>855</v>
      </c>
      <c r="D775" s="39">
        <v>18.146000000000001</v>
      </c>
    </row>
    <row r="776" spans="1:4" x14ac:dyDescent="0.2">
      <c r="A776" t="s">
        <v>856</v>
      </c>
      <c r="B776" s="40" t="s">
        <v>35</v>
      </c>
      <c r="C776" s="40" t="s">
        <v>857</v>
      </c>
      <c r="D776" s="39">
        <v>23.136150000000001</v>
      </c>
    </row>
    <row r="777" spans="1:4" x14ac:dyDescent="0.2">
      <c r="A777" t="s">
        <v>858</v>
      </c>
      <c r="B777" s="45" t="s">
        <v>67</v>
      </c>
      <c r="C777" s="40" t="s">
        <v>41</v>
      </c>
      <c r="D777" s="39">
        <v>13.504</v>
      </c>
    </row>
    <row r="778" spans="1:4" x14ac:dyDescent="0.2">
      <c r="A778" t="s">
        <v>859</v>
      </c>
      <c r="B778" s="36" t="s">
        <v>38</v>
      </c>
      <c r="C778" s="40" t="s">
        <v>39</v>
      </c>
      <c r="D778" s="41">
        <v>4.55</v>
      </c>
    </row>
    <row r="779" spans="1:4" x14ac:dyDescent="0.2">
      <c r="A779" s="42" t="s">
        <v>860</v>
      </c>
      <c r="B779" s="44" t="s">
        <v>60</v>
      </c>
      <c r="C779" s="38" t="s">
        <v>41</v>
      </c>
      <c r="D779" s="43">
        <v>10.37</v>
      </c>
    </row>
    <row r="780" spans="1:4" x14ac:dyDescent="0.2">
      <c r="A780" s="42" t="s">
        <v>861</v>
      </c>
      <c r="B780" s="37" t="s">
        <v>32</v>
      </c>
      <c r="C780" s="38" t="s">
        <v>41</v>
      </c>
      <c r="D780" s="43">
        <v>6.43</v>
      </c>
    </row>
    <row r="781" spans="1:4" x14ac:dyDescent="0.2">
      <c r="A781" t="s">
        <v>862</v>
      </c>
      <c r="B781" s="36" t="s">
        <v>107</v>
      </c>
      <c r="C781" s="38" t="s">
        <v>41</v>
      </c>
      <c r="D781" s="39">
        <v>13.66225</v>
      </c>
    </row>
    <row r="782" spans="1:4" x14ac:dyDescent="0.2">
      <c r="A782" t="s">
        <v>863</v>
      </c>
      <c r="B782" s="40" t="s">
        <v>35</v>
      </c>
      <c r="C782" s="40" t="s">
        <v>90</v>
      </c>
      <c r="D782" s="39">
        <v>1.44</v>
      </c>
    </row>
    <row r="783" spans="1:4" x14ac:dyDescent="0.2">
      <c r="A783" t="s">
        <v>864</v>
      </c>
      <c r="B783" s="40" t="s">
        <v>35</v>
      </c>
      <c r="C783" s="40" t="s">
        <v>90</v>
      </c>
      <c r="D783" s="39">
        <v>1.8778999999999999</v>
      </c>
    </row>
    <row r="784" spans="1:4" x14ac:dyDescent="0.2">
      <c r="A784" s="42" t="s">
        <v>865</v>
      </c>
      <c r="B784" s="37" t="s">
        <v>32</v>
      </c>
      <c r="C784" s="38" t="s">
        <v>41</v>
      </c>
      <c r="D784" s="43">
        <v>5.34</v>
      </c>
    </row>
    <row r="785" spans="1:4" x14ac:dyDescent="0.2">
      <c r="A785" t="s">
        <v>866</v>
      </c>
      <c r="B785" s="37" t="s">
        <v>53</v>
      </c>
      <c r="C785" s="38" t="s">
        <v>41</v>
      </c>
      <c r="D785" s="39">
        <v>3.1333500000000001</v>
      </c>
    </row>
    <row r="786" spans="1:4" x14ac:dyDescent="0.2">
      <c r="A786" s="42" t="s">
        <v>867</v>
      </c>
      <c r="B786" s="37" t="s">
        <v>64</v>
      </c>
      <c r="C786" s="38" t="s">
        <v>41</v>
      </c>
      <c r="D786" s="43">
        <v>3.9</v>
      </c>
    </row>
    <row r="787" spans="1:4" x14ac:dyDescent="0.2">
      <c r="A787" t="s">
        <v>868</v>
      </c>
      <c r="B787" s="36" t="s">
        <v>57</v>
      </c>
      <c r="C787" s="38" t="s">
        <v>41</v>
      </c>
      <c r="D787" s="39">
        <v>2.5325669999999998</v>
      </c>
    </row>
    <row r="788" spans="1:4" x14ac:dyDescent="0.2">
      <c r="A788" t="s">
        <v>869</v>
      </c>
      <c r="B788" s="36" t="s">
        <v>870</v>
      </c>
      <c r="C788" s="40" t="s">
        <v>83</v>
      </c>
      <c r="D788" s="39">
        <v>0.65761700000000001</v>
      </c>
    </row>
    <row r="789" spans="1:4" x14ac:dyDescent="0.2">
      <c r="A789" t="s">
        <v>871</v>
      </c>
      <c r="B789" s="37" t="s">
        <v>32</v>
      </c>
      <c r="C789" s="38" t="s">
        <v>33</v>
      </c>
      <c r="D789" s="39">
        <v>3.5448</v>
      </c>
    </row>
    <row r="790" spans="1:4" x14ac:dyDescent="0.2">
      <c r="A790" t="s">
        <v>872</v>
      </c>
      <c r="B790" s="45" t="s">
        <v>67</v>
      </c>
      <c r="C790" s="40" t="s">
        <v>41</v>
      </c>
      <c r="D790" s="39">
        <v>27.43</v>
      </c>
    </row>
    <row r="791" spans="1:4" x14ac:dyDescent="0.2">
      <c r="A791" s="42" t="s">
        <v>873</v>
      </c>
      <c r="B791" s="37" t="s">
        <v>64</v>
      </c>
      <c r="C791" s="38" t="s">
        <v>83</v>
      </c>
      <c r="D791" s="43">
        <v>4.62</v>
      </c>
    </row>
    <row r="792" spans="1:4" x14ac:dyDescent="0.2">
      <c r="A792" t="s">
        <v>874</v>
      </c>
      <c r="B792" s="36" t="s">
        <v>57</v>
      </c>
      <c r="C792" s="38" t="s">
        <v>83</v>
      </c>
      <c r="D792" s="39">
        <v>7.8808499999999997</v>
      </c>
    </row>
    <row r="793" spans="1:4" x14ac:dyDescent="0.2">
      <c r="A793" s="42" t="s">
        <v>875</v>
      </c>
      <c r="B793" s="44" t="s">
        <v>60</v>
      </c>
      <c r="C793" s="38" t="s">
        <v>41</v>
      </c>
      <c r="D793" s="43">
        <v>28.61</v>
      </c>
    </row>
    <row r="794" spans="1:4" x14ac:dyDescent="0.2">
      <c r="A794" t="s">
        <v>876</v>
      </c>
      <c r="B794" s="37" t="s">
        <v>32</v>
      </c>
      <c r="C794" s="40" t="s">
        <v>39</v>
      </c>
      <c r="D794" s="39">
        <v>3.27</v>
      </c>
    </row>
    <row r="795" spans="1:4" x14ac:dyDescent="0.2">
      <c r="A795" t="s">
        <v>877</v>
      </c>
      <c r="B795" s="37" t="s">
        <v>32</v>
      </c>
      <c r="C795" s="38" t="s">
        <v>116</v>
      </c>
      <c r="D795" s="39">
        <v>0</v>
      </c>
    </row>
    <row r="796" spans="1:4" x14ac:dyDescent="0.2">
      <c r="A796" t="s">
        <v>878</v>
      </c>
      <c r="B796" s="37" t="s">
        <v>32</v>
      </c>
      <c r="C796" s="40" t="s">
        <v>39</v>
      </c>
      <c r="D796" s="39">
        <v>2.836195</v>
      </c>
    </row>
    <row r="797" spans="1:4" x14ac:dyDescent="0.2">
      <c r="A797" t="s">
        <v>879</v>
      </c>
      <c r="B797" s="37" t="s">
        <v>32</v>
      </c>
      <c r="C797" s="40" t="s">
        <v>39</v>
      </c>
      <c r="D797" s="39">
        <v>9.9390630000000009</v>
      </c>
    </row>
    <row r="798" spans="1:4" x14ac:dyDescent="0.2">
      <c r="A798" s="42" t="s">
        <v>880</v>
      </c>
      <c r="B798" s="37" t="s">
        <v>32</v>
      </c>
      <c r="C798" s="38" t="s">
        <v>116</v>
      </c>
      <c r="D798" s="43">
        <v>1.89</v>
      </c>
    </row>
    <row r="799" spans="1:4" x14ac:dyDescent="0.2">
      <c r="A799" t="s">
        <v>881</v>
      </c>
      <c r="B799" s="37" t="s">
        <v>32</v>
      </c>
      <c r="C799" s="40" t="s">
        <v>39</v>
      </c>
      <c r="D799" s="39">
        <v>1.1868749999999999</v>
      </c>
    </row>
    <row r="800" spans="1:4" x14ac:dyDescent="0.2">
      <c r="A800" s="42" t="s">
        <v>882</v>
      </c>
      <c r="B800" s="37" t="s">
        <v>32</v>
      </c>
      <c r="C800" s="38" t="s">
        <v>116</v>
      </c>
      <c r="D800" s="43">
        <v>1.46</v>
      </c>
    </row>
    <row r="801" spans="1:4" x14ac:dyDescent="0.2">
      <c r="A801" t="s">
        <v>883</v>
      </c>
      <c r="B801" s="37" t="s">
        <v>32</v>
      </c>
      <c r="C801" s="40" t="s">
        <v>39</v>
      </c>
      <c r="D801" s="39">
        <v>7.1951000000000001</v>
      </c>
    </row>
    <row r="802" spans="1:4" x14ac:dyDescent="0.2">
      <c r="A802" s="42" t="s">
        <v>884</v>
      </c>
      <c r="B802" s="37" t="s">
        <v>32</v>
      </c>
      <c r="C802" s="38" t="s">
        <v>116</v>
      </c>
      <c r="D802" s="43">
        <v>7.93</v>
      </c>
    </row>
    <row r="803" spans="1:4" x14ac:dyDescent="0.2">
      <c r="A803" t="s">
        <v>885</v>
      </c>
      <c r="B803" s="37" t="s">
        <v>32</v>
      </c>
      <c r="C803" s="40" t="s">
        <v>39</v>
      </c>
      <c r="D803" s="39">
        <v>9.7271000000000001</v>
      </c>
    </row>
    <row r="804" spans="1:4" x14ac:dyDescent="0.2">
      <c r="A804" s="42" t="s">
        <v>886</v>
      </c>
      <c r="B804" s="37" t="s">
        <v>32</v>
      </c>
      <c r="C804" s="38" t="s">
        <v>116</v>
      </c>
      <c r="D804" s="43">
        <v>4.24</v>
      </c>
    </row>
    <row r="805" spans="1:4" x14ac:dyDescent="0.2">
      <c r="A805" t="s">
        <v>887</v>
      </c>
      <c r="B805" s="37" t="s">
        <v>32</v>
      </c>
      <c r="C805" s="38" t="s">
        <v>116</v>
      </c>
      <c r="D805" s="39">
        <v>3.4639169999999999</v>
      </c>
    </row>
    <row r="806" spans="1:4" x14ac:dyDescent="0.2">
      <c r="A806" s="42" t="s">
        <v>888</v>
      </c>
      <c r="B806" s="37" t="s">
        <v>32</v>
      </c>
      <c r="C806" s="38" t="s">
        <v>116</v>
      </c>
      <c r="D806" s="43">
        <v>2.79</v>
      </c>
    </row>
    <row r="807" spans="1:4" x14ac:dyDescent="0.2">
      <c r="A807" s="42" t="s">
        <v>889</v>
      </c>
      <c r="B807" s="37" t="s">
        <v>32</v>
      </c>
      <c r="C807" s="38" t="s">
        <v>116</v>
      </c>
      <c r="D807" s="43">
        <v>1.32</v>
      </c>
    </row>
    <row r="808" spans="1:4" x14ac:dyDescent="0.2">
      <c r="A808" t="s">
        <v>890</v>
      </c>
      <c r="B808" s="37" t="s">
        <v>32</v>
      </c>
      <c r="C808" s="38" t="s">
        <v>116</v>
      </c>
      <c r="D808" s="39">
        <v>1.93065</v>
      </c>
    </row>
    <row r="809" spans="1:4" x14ac:dyDescent="0.2">
      <c r="A809" t="s">
        <v>891</v>
      </c>
      <c r="B809" s="37" t="s">
        <v>32</v>
      </c>
      <c r="C809" s="38" t="s">
        <v>116</v>
      </c>
      <c r="D809" s="39">
        <v>1.844813</v>
      </c>
    </row>
    <row r="810" spans="1:4" x14ac:dyDescent="0.2">
      <c r="A810" t="s">
        <v>892</v>
      </c>
      <c r="B810" s="37" t="s">
        <v>32</v>
      </c>
      <c r="C810" s="40" t="s">
        <v>39</v>
      </c>
      <c r="D810" s="39">
        <v>0</v>
      </c>
    </row>
    <row r="811" spans="1:4" x14ac:dyDescent="0.2">
      <c r="A811" s="42" t="s">
        <v>893</v>
      </c>
      <c r="B811" s="37" t="s">
        <v>32</v>
      </c>
      <c r="C811" s="38" t="s">
        <v>41</v>
      </c>
      <c r="D811" s="43">
        <v>5</v>
      </c>
    </row>
    <row r="812" spans="1:4" x14ac:dyDescent="0.2">
      <c r="A812" t="s">
        <v>894</v>
      </c>
      <c r="B812" s="37" t="s">
        <v>32</v>
      </c>
      <c r="C812" s="40" t="s">
        <v>247</v>
      </c>
      <c r="D812" s="39">
        <v>23.7164</v>
      </c>
    </row>
    <row r="813" spans="1:4" x14ac:dyDescent="0.2">
      <c r="A813" t="s">
        <v>895</v>
      </c>
      <c r="B813" s="37" t="s">
        <v>32</v>
      </c>
      <c r="C813" s="40" t="s">
        <v>39</v>
      </c>
      <c r="D813" s="39">
        <v>0</v>
      </c>
    </row>
    <row r="814" spans="1:4" x14ac:dyDescent="0.2">
      <c r="A814" t="s">
        <v>896</v>
      </c>
      <c r="B814" s="37" t="s">
        <v>32</v>
      </c>
      <c r="C814" s="40" t="s">
        <v>39</v>
      </c>
      <c r="D814" s="39">
        <v>5.1905999999999999</v>
      </c>
    </row>
    <row r="815" spans="1:4" x14ac:dyDescent="0.2">
      <c r="A815" t="s">
        <v>897</v>
      </c>
      <c r="B815" s="37" t="s">
        <v>32</v>
      </c>
      <c r="C815" s="40" t="s">
        <v>39</v>
      </c>
      <c r="D815" s="39">
        <v>14.877829</v>
      </c>
    </row>
    <row r="816" spans="1:4" x14ac:dyDescent="0.2">
      <c r="A816" s="42" t="s">
        <v>898</v>
      </c>
      <c r="B816" s="37" t="s">
        <v>32</v>
      </c>
      <c r="C816" s="40" t="s">
        <v>71</v>
      </c>
      <c r="D816" s="43">
        <v>0.46</v>
      </c>
    </row>
    <row r="817" spans="1:4" x14ac:dyDescent="0.2">
      <c r="A817" s="42" t="s">
        <v>899</v>
      </c>
      <c r="B817" s="37" t="s">
        <v>32</v>
      </c>
      <c r="C817" s="40" t="s">
        <v>71</v>
      </c>
      <c r="D817" s="43">
        <v>1.83</v>
      </c>
    </row>
    <row r="818" spans="1:4" x14ac:dyDescent="0.2">
      <c r="A818" t="s">
        <v>900</v>
      </c>
      <c r="B818" s="45" t="s">
        <v>67</v>
      </c>
      <c r="C818" s="40" t="s">
        <v>390</v>
      </c>
      <c r="D818" s="39">
        <v>23.21</v>
      </c>
    </row>
    <row r="819" spans="1:4" x14ac:dyDescent="0.2">
      <c r="A819" t="s">
        <v>901</v>
      </c>
      <c r="B819" s="45" t="s">
        <v>67</v>
      </c>
      <c r="C819" s="40" t="s">
        <v>390</v>
      </c>
      <c r="D819" s="39">
        <v>8.1762499999999996</v>
      </c>
    </row>
    <row r="820" spans="1:4" x14ac:dyDescent="0.2">
      <c r="A820" t="s">
        <v>902</v>
      </c>
      <c r="B820" s="45" t="s">
        <v>67</v>
      </c>
      <c r="C820" s="40" t="s">
        <v>390</v>
      </c>
      <c r="D820" s="39">
        <v>40.090000000000003</v>
      </c>
    </row>
    <row r="821" spans="1:4" x14ac:dyDescent="0.2">
      <c r="A821" t="s">
        <v>903</v>
      </c>
      <c r="B821" s="45" t="s">
        <v>67</v>
      </c>
      <c r="C821" s="40" t="s">
        <v>390</v>
      </c>
      <c r="D821" s="39">
        <v>10.55</v>
      </c>
    </row>
    <row r="822" spans="1:4" x14ac:dyDescent="0.2">
      <c r="A822" t="s">
        <v>904</v>
      </c>
      <c r="B822" s="45" t="s">
        <v>67</v>
      </c>
      <c r="C822" s="40" t="s">
        <v>390</v>
      </c>
      <c r="D822" s="39">
        <v>12.37515</v>
      </c>
    </row>
    <row r="823" spans="1:4" x14ac:dyDescent="0.2">
      <c r="A823" t="s">
        <v>905</v>
      </c>
      <c r="B823" s="45" t="s">
        <v>67</v>
      </c>
      <c r="C823" s="40" t="s">
        <v>906</v>
      </c>
      <c r="D823" s="39">
        <v>62</v>
      </c>
    </row>
    <row r="824" spans="1:4" x14ac:dyDescent="0.2">
      <c r="A824" t="s">
        <v>907</v>
      </c>
      <c r="B824" s="37" t="s">
        <v>32</v>
      </c>
      <c r="C824" s="38" t="s">
        <v>90</v>
      </c>
      <c r="D824" s="39">
        <v>3.29</v>
      </c>
    </row>
    <row r="825" spans="1:4" x14ac:dyDescent="0.2">
      <c r="A825" t="s">
        <v>908</v>
      </c>
      <c r="B825" s="37" t="s">
        <v>32</v>
      </c>
      <c r="C825" s="40" t="s">
        <v>39</v>
      </c>
      <c r="D825" s="39">
        <v>23.505400000000002</v>
      </c>
    </row>
    <row r="826" spans="1:4" x14ac:dyDescent="0.2">
      <c r="A826" t="s">
        <v>909</v>
      </c>
      <c r="B826" s="37" t="s">
        <v>32</v>
      </c>
      <c r="C826" s="40" t="s">
        <v>39</v>
      </c>
      <c r="D826" s="39">
        <v>22.141812999999999</v>
      </c>
    </row>
    <row r="827" spans="1:4" x14ac:dyDescent="0.2">
      <c r="A827" t="s">
        <v>910</v>
      </c>
      <c r="B827" s="37" t="s">
        <v>95</v>
      </c>
      <c r="C827" s="40" t="s">
        <v>146</v>
      </c>
      <c r="D827" s="39">
        <v>8.0456249999999994</v>
      </c>
    </row>
    <row r="828" spans="1:4" x14ac:dyDescent="0.2">
      <c r="A828" t="s">
        <v>911</v>
      </c>
      <c r="B828" s="37" t="s">
        <v>95</v>
      </c>
      <c r="C828" s="40" t="s">
        <v>41</v>
      </c>
      <c r="D828" s="39">
        <v>6.1189999999999998</v>
      </c>
    </row>
    <row r="829" spans="1:4" x14ac:dyDescent="0.2">
      <c r="A829" t="s">
        <v>912</v>
      </c>
      <c r="B829" s="37" t="s">
        <v>95</v>
      </c>
      <c r="C829" s="40" t="s">
        <v>41</v>
      </c>
      <c r="D829" s="39">
        <v>24.99</v>
      </c>
    </row>
    <row r="830" spans="1:4" x14ac:dyDescent="0.2">
      <c r="A830" t="s">
        <v>913</v>
      </c>
      <c r="B830" s="37" t="s">
        <v>95</v>
      </c>
      <c r="C830" s="40" t="s">
        <v>41</v>
      </c>
      <c r="D830" s="39">
        <v>8.44</v>
      </c>
    </row>
    <row r="831" spans="1:4" x14ac:dyDescent="0.2">
      <c r="A831" t="s">
        <v>914</v>
      </c>
      <c r="B831" s="37" t="s">
        <v>95</v>
      </c>
      <c r="C831" s="40" t="s">
        <v>146</v>
      </c>
      <c r="D831" s="39">
        <v>7.9124999999999996</v>
      </c>
    </row>
    <row r="832" spans="1:4" x14ac:dyDescent="0.2">
      <c r="A832" t="s">
        <v>915</v>
      </c>
      <c r="B832" s="37" t="s">
        <v>95</v>
      </c>
      <c r="C832" s="40" t="s">
        <v>41</v>
      </c>
      <c r="D832" s="39">
        <v>7.7331500000000002</v>
      </c>
    </row>
    <row r="833" spans="1:4" x14ac:dyDescent="0.2">
      <c r="A833" t="s">
        <v>916</v>
      </c>
      <c r="B833" s="37" t="s">
        <v>95</v>
      </c>
      <c r="C833" s="40" t="s">
        <v>41</v>
      </c>
      <c r="D833" s="39">
        <v>12.83</v>
      </c>
    </row>
    <row r="834" spans="1:4" x14ac:dyDescent="0.2">
      <c r="A834" s="42" t="s">
        <v>917</v>
      </c>
      <c r="B834" s="37" t="s">
        <v>144</v>
      </c>
      <c r="C834" s="40" t="s">
        <v>41</v>
      </c>
      <c r="D834" s="43">
        <v>7.61</v>
      </c>
    </row>
    <row r="835" spans="1:4" x14ac:dyDescent="0.2">
      <c r="A835" s="42" t="s">
        <v>918</v>
      </c>
      <c r="B835" s="37" t="s">
        <v>144</v>
      </c>
      <c r="C835" s="40" t="s">
        <v>41</v>
      </c>
      <c r="D835"/>
    </row>
    <row r="836" spans="1:4" x14ac:dyDescent="0.2">
      <c r="A836" s="42" t="s">
        <v>919</v>
      </c>
      <c r="B836" s="37" t="s">
        <v>144</v>
      </c>
      <c r="C836" s="40" t="s">
        <v>41</v>
      </c>
      <c r="D836" s="43">
        <v>33.54</v>
      </c>
    </row>
    <row r="837" spans="1:4" x14ac:dyDescent="0.2">
      <c r="A837" t="s">
        <v>920</v>
      </c>
      <c r="B837" s="37" t="s">
        <v>95</v>
      </c>
      <c r="C837" s="40" t="s">
        <v>41</v>
      </c>
      <c r="D837" s="39">
        <v>10.92</v>
      </c>
    </row>
    <row r="838" spans="1:4" x14ac:dyDescent="0.2">
      <c r="A838" t="s">
        <v>921</v>
      </c>
      <c r="B838" s="37" t="s">
        <v>95</v>
      </c>
      <c r="C838" s="40" t="s">
        <v>41</v>
      </c>
      <c r="D838" s="39">
        <v>15.402998999999999</v>
      </c>
    </row>
    <row r="839" spans="1:4" x14ac:dyDescent="0.2">
      <c r="A839" t="s">
        <v>922</v>
      </c>
      <c r="B839" s="37" t="s">
        <v>95</v>
      </c>
      <c r="C839" s="40" t="s">
        <v>41</v>
      </c>
      <c r="D839" s="39">
        <v>75.48</v>
      </c>
    </row>
    <row r="840" spans="1:4" x14ac:dyDescent="0.2">
      <c r="A840" s="42" t="s">
        <v>923</v>
      </c>
      <c r="B840" s="37" t="s">
        <v>144</v>
      </c>
      <c r="C840" s="40" t="s">
        <v>41</v>
      </c>
      <c r="D840" s="43">
        <v>4.1900000000000004</v>
      </c>
    </row>
    <row r="841" spans="1:4" x14ac:dyDescent="0.2">
      <c r="A841" t="s">
        <v>924</v>
      </c>
      <c r="B841" s="37" t="s">
        <v>95</v>
      </c>
      <c r="C841" s="40" t="s">
        <v>227</v>
      </c>
      <c r="D841" s="39">
        <v>8.9674999999999994</v>
      </c>
    </row>
    <row r="842" spans="1:4" x14ac:dyDescent="0.2">
      <c r="A842" t="s">
        <v>925</v>
      </c>
      <c r="B842" s="37" t="s">
        <v>95</v>
      </c>
      <c r="C842" s="40" t="s">
        <v>41</v>
      </c>
      <c r="D842" s="39">
        <v>0</v>
      </c>
    </row>
    <row r="843" spans="1:4" x14ac:dyDescent="0.2">
      <c r="A843" s="42" t="s">
        <v>926</v>
      </c>
      <c r="B843" s="37" t="s">
        <v>144</v>
      </c>
      <c r="C843" s="40" t="s">
        <v>41</v>
      </c>
      <c r="D843" s="43">
        <v>6.83</v>
      </c>
    </row>
    <row r="844" spans="1:4" x14ac:dyDescent="0.2">
      <c r="A844" t="s">
        <v>927</v>
      </c>
      <c r="B844" s="36" t="s">
        <v>48</v>
      </c>
      <c r="C844" s="38" t="s">
        <v>41</v>
      </c>
      <c r="D844" s="39">
        <v>9.4316999999999993</v>
      </c>
    </row>
    <row r="845" spans="1:4" x14ac:dyDescent="0.2">
      <c r="A845" t="s">
        <v>928</v>
      </c>
      <c r="B845" s="36" t="s">
        <v>57</v>
      </c>
      <c r="C845" s="38" t="s">
        <v>41</v>
      </c>
      <c r="D845" s="39">
        <v>6.4249499999999999</v>
      </c>
    </row>
    <row r="846" spans="1:4" x14ac:dyDescent="0.2">
      <c r="A846" t="s">
        <v>929</v>
      </c>
      <c r="B846" s="36" t="s">
        <v>38</v>
      </c>
      <c r="C846" s="40" t="s">
        <v>39</v>
      </c>
      <c r="D846" s="41">
        <v>16.9011</v>
      </c>
    </row>
    <row r="847" spans="1:4" x14ac:dyDescent="0.2">
      <c r="A847" t="s">
        <v>930</v>
      </c>
      <c r="B847" s="36" t="s">
        <v>38</v>
      </c>
      <c r="C847" s="40" t="s">
        <v>39</v>
      </c>
      <c r="D847" s="41">
        <v>0</v>
      </c>
    </row>
    <row r="848" spans="1:4" x14ac:dyDescent="0.2">
      <c r="A848" t="s">
        <v>931</v>
      </c>
      <c r="B848" s="36" t="s">
        <v>48</v>
      </c>
      <c r="C848" s="38" t="s">
        <v>41</v>
      </c>
      <c r="D848" s="39">
        <v>6.8574999999999999</v>
      </c>
    </row>
    <row r="849" spans="1:4" x14ac:dyDescent="0.2">
      <c r="A849" t="s">
        <v>932</v>
      </c>
      <c r="B849" s="36" t="s">
        <v>48</v>
      </c>
      <c r="C849" s="38" t="s">
        <v>41</v>
      </c>
      <c r="D849" s="39">
        <v>9.6638000000000002</v>
      </c>
    </row>
    <row r="850" spans="1:4" x14ac:dyDescent="0.2">
      <c r="A850" t="s">
        <v>933</v>
      </c>
      <c r="B850" s="37" t="s">
        <v>95</v>
      </c>
      <c r="C850" s="40" t="s">
        <v>41</v>
      </c>
      <c r="D850" s="39">
        <v>6.6359500000000002</v>
      </c>
    </row>
    <row r="851" spans="1:4" x14ac:dyDescent="0.2">
      <c r="A851" t="s">
        <v>934</v>
      </c>
      <c r="B851" s="36" t="s">
        <v>38</v>
      </c>
      <c r="C851" s="40" t="s">
        <v>39</v>
      </c>
      <c r="D851" s="41">
        <v>12.9343</v>
      </c>
    </row>
    <row r="852" spans="1:4" x14ac:dyDescent="0.2">
      <c r="A852" t="s">
        <v>935</v>
      </c>
      <c r="B852" s="36" t="s">
        <v>38</v>
      </c>
      <c r="C852" s="40" t="s">
        <v>39</v>
      </c>
      <c r="D852" s="41">
        <v>12.9343</v>
      </c>
    </row>
    <row r="853" spans="1:4" x14ac:dyDescent="0.2">
      <c r="A853" t="s">
        <v>936</v>
      </c>
      <c r="B853" s="36" t="s">
        <v>38</v>
      </c>
      <c r="C853" s="40" t="s">
        <v>39</v>
      </c>
      <c r="D853" s="41">
        <v>9.8950379999999996</v>
      </c>
    </row>
    <row r="854" spans="1:4" x14ac:dyDescent="0.2">
      <c r="A854" t="s">
        <v>937</v>
      </c>
      <c r="B854" s="37" t="s">
        <v>32</v>
      </c>
      <c r="C854" s="40" t="s">
        <v>247</v>
      </c>
      <c r="D854" s="39">
        <v>16.5213</v>
      </c>
    </row>
    <row r="855" spans="1:4" x14ac:dyDescent="0.2">
      <c r="A855" s="42" t="s">
        <v>938</v>
      </c>
      <c r="B855" s="37" t="s">
        <v>168</v>
      </c>
      <c r="C855" s="38" t="s">
        <v>41</v>
      </c>
      <c r="D855" s="43">
        <v>5.15</v>
      </c>
    </row>
    <row r="856" spans="1:4" x14ac:dyDescent="0.2">
      <c r="A856" t="s">
        <v>939</v>
      </c>
      <c r="B856" s="36" t="s">
        <v>57</v>
      </c>
      <c r="C856" s="38" t="s">
        <v>41</v>
      </c>
      <c r="D856" s="39">
        <v>1.97285</v>
      </c>
    </row>
    <row r="857" spans="1:4" x14ac:dyDescent="0.2">
      <c r="A857" s="42" t="s">
        <v>940</v>
      </c>
      <c r="B857" s="44" t="s">
        <v>60</v>
      </c>
      <c r="C857" s="38" t="s">
        <v>41</v>
      </c>
      <c r="D857" s="43">
        <v>12.2</v>
      </c>
    </row>
    <row r="858" spans="1:4" x14ac:dyDescent="0.2">
      <c r="A858" t="s">
        <v>941</v>
      </c>
      <c r="B858" s="36" t="s">
        <v>48</v>
      </c>
      <c r="C858" s="38" t="s">
        <v>41</v>
      </c>
      <c r="D858" s="39">
        <v>0</v>
      </c>
    </row>
    <row r="859" spans="1:4" x14ac:dyDescent="0.2">
      <c r="A859" t="s">
        <v>942</v>
      </c>
      <c r="B859" s="36" t="s">
        <v>835</v>
      </c>
      <c r="C859" s="40" t="s">
        <v>116</v>
      </c>
      <c r="D859" s="39">
        <v>1.04</v>
      </c>
    </row>
    <row r="860" spans="1:4" x14ac:dyDescent="0.2">
      <c r="A860" t="s">
        <v>943</v>
      </c>
      <c r="B860" s="36" t="s">
        <v>835</v>
      </c>
      <c r="C860" s="40" t="s">
        <v>184</v>
      </c>
      <c r="D860" s="39">
        <v>1.0022500000000001</v>
      </c>
    </row>
    <row r="861" spans="1:4" x14ac:dyDescent="0.2">
      <c r="A861" t="s">
        <v>944</v>
      </c>
      <c r="B861" s="37" t="s">
        <v>32</v>
      </c>
      <c r="C861" s="40" t="s">
        <v>148</v>
      </c>
      <c r="D861" s="39">
        <v>41.218850000000003</v>
      </c>
    </row>
    <row r="862" spans="1:4" x14ac:dyDescent="0.2">
      <c r="A862" t="s">
        <v>945</v>
      </c>
      <c r="B862" s="37" t="s">
        <v>32</v>
      </c>
      <c r="C862" s="38" t="s">
        <v>90</v>
      </c>
      <c r="D862" s="39">
        <v>22.882950000000001</v>
      </c>
    </row>
    <row r="863" spans="1:4" x14ac:dyDescent="0.2">
      <c r="A863" t="s">
        <v>946</v>
      </c>
      <c r="B863" s="37" t="s">
        <v>32</v>
      </c>
      <c r="C863" s="38" t="s">
        <v>90</v>
      </c>
      <c r="D863" s="39">
        <v>32.947650000000003</v>
      </c>
    </row>
    <row r="864" spans="1:4" x14ac:dyDescent="0.2">
      <c r="A864" t="s">
        <v>947</v>
      </c>
      <c r="B864" s="36" t="s">
        <v>835</v>
      </c>
      <c r="C864" s="40" t="s">
        <v>39</v>
      </c>
      <c r="D864" s="39">
        <v>3.23</v>
      </c>
    </row>
    <row r="865" spans="1:4" x14ac:dyDescent="0.2">
      <c r="A865" t="s">
        <v>948</v>
      </c>
      <c r="B865" s="36" t="s">
        <v>835</v>
      </c>
      <c r="C865" s="40" t="s">
        <v>39</v>
      </c>
      <c r="D865" s="39">
        <v>2.4300000000000002</v>
      </c>
    </row>
    <row r="866" spans="1:4" x14ac:dyDescent="0.2">
      <c r="A866" t="s">
        <v>949</v>
      </c>
      <c r="B866" s="36" t="s">
        <v>835</v>
      </c>
      <c r="C866" s="40" t="s">
        <v>116</v>
      </c>
      <c r="D866" s="39">
        <v>1.9</v>
      </c>
    </row>
    <row r="867" spans="1:4" x14ac:dyDescent="0.2">
      <c r="A867" t="s">
        <v>950</v>
      </c>
      <c r="B867" s="36" t="s">
        <v>835</v>
      </c>
      <c r="C867" s="40" t="s">
        <v>116</v>
      </c>
      <c r="D867" s="39">
        <v>1.85</v>
      </c>
    </row>
    <row r="868" spans="1:4" x14ac:dyDescent="0.2">
      <c r="A868" t="s">
        <v>951</v>
      </c>
      <c r="B868" s="36" t="s">
        <v>835</v>
      </c>
      <c r="C868" s="40" t="s">
        <v>116</v>
      </c>
      <c r="D868" s="39">
        <v>1.83</v>
      </c>
    </row>
    <row r="869" spans="1:4" x14ac:dyDescent="0.2">
      <c r="A869" t="s">
        <v>952</v>
      </c>
      <c r="B869" s="36" t="s">
        <v>835</v>
      </c>
      <c r="C869" s="40" t="s">
        <v>39</v>
      </c>
      <c r="D869" s="39">
        <v>0.92763399999999996</v>
      </c>
    </row>
    <row r="870" spans="1:4" x14ac:dyDescent="0.2">
      <c r="A870" t="s">
        <v>953</v>
      </c>
      <c r="B870" s="36" t="s">
        <v>835</v>
      </c>
      <c r="C870" s="40" t="s">
        <v>184</v>
      </c>
      <c r="D870" s="39">
        <v>0.90766400000000003</v>
      </c>
    </row>
    <row r="871" spans="1:4" x14ac:dyDescent="0.2">
      <c r="A871" t="s">
        <v>954</v>
      </c>
      <c r="B871" s="36" t="s">
        <v>835</v>
      </c>
      <c r="C871" s="40" t="s">
        <v>116</v>
      </c>
      <c r="D871" s="39">
        <v>1.6</v>
      </c>
    </row>
    <row r="872" spans="1:4" x14ac:dyDescent="0.2">
      <c r="A872" t="s">
        <v>955</v>
      </c>
      <c r="B872" s="36" t="s">
        <v>835</v>
      </c>
      <c r="C872" s="40" t="s">
        <v>184</v>
      </c>
      <c r="D872" s="39">
        <v>0.983788</v>
      </c>
    </row>
    <row r="873" spans="1:4" x14ac:dyDescent="0.2">
      <c r="A873" t="s">
        <v>956</v>
      </c>
      <c r="B873" s="37" t="s">
        <v>32</v>
      </c>
      <c r="C873" s="38" t="s">
        <v>90</v>
      </c>
      <c r="D873" s="39">
        <v>0</v>
      </c>
    </row>
    <row r="874" spans="1:4" x14ac:dyDescent="0.2">
      <c r="A874" t="s">
        <v>957</v>
      </c>
      <c r="B874" s="37" t="s">
        <v>32</v>
      </c>
      <c r="C874" s="38" t="s">
        <v>90</v>
      </c>
      <c r="D874" s="39">
        <v>20.498062000000001</v>
      </c>
    </row>
    <row r="875" spans="1:4" x14ac:dyDescent="0.2">
      <c r="A875" t="s">
        <v>958</v>
      </c>
      <c r="B875" s="36" t="s">
        <v>835</v>
      </c>
      <c r="C875" s="40" t="s">
        <v>184</v>
      </c>
      <c r="D875" s="39">
        <v>0.89675000000000005</v>
      </c>
    </row>
    <row r="876" spans="1:4" x14ac:dyDescent="0.2">
      <c r="A876" t="s">
        <v>959</v>
      </c>
      <c r="B876" s="36" t="s">
        <v>835</v>
      </c>
      <c r="C876" s="40" t="s">
        <v>39</v>
      </c>
      <c r="D876" s="39">
        <v>2.2799999999999998</v>
      </c>
    </row>
    <row r="877" spans="1:4" x14ac:dyDescent="0.2">
      <c r="A877" t="s">
        <v>960</v>
      </c>
      <c r="B877" s="36" t="s">
        <v>835</v>
      </c>
      <c r="C877" s="40" t="s">
        <v>116</v>
      </c>
      <c r="D877" s="39">
        <v>0.91785000000000005</v>
      </c>
    </row>
    <row r="878" spans="1:4" x14ac:dyDescent="0.2">
      <c r="A878" t="s">
        <v>961</v>
      </c>
      <c r="B878" s="36" t="s">
        <v>38</v>
      </c>
      <c r="C878" s="40" t="s">
        <v>39</v>
      </c>
      <c r="D878" s="41">
        <v>10.697699999999999</v>
      </c>
    </row>
    <row r="879" spans="1:4" x14ac:dyDescent="0.2">
      <c r="A879" t="s">
        <v>962</v>
      </c>
      <c r="B879" s="37" t="s">
        <v>82</v>
      </c>
      <c r="C879" s="38" t="s">
        <v>83</v>
      </c>
      <c r="D879" s="39">
        <v>0</v>
      </c>
    </row>
    <row r="880" spans="1:4" x14ac:dyDescent="0.2">
      <c r="A880" t="s">
        <v>963</v>
      </c>
      <c r="B880" s="37" t="s">
        <v>32</v>
      </c>
      <c r="C880" s="40" t="s">
        <v>71</v>
      </c>
      <c r="D880" s="39">
        <v>3.341326</v>
      </c>
    </row>
    <row r="881" spans="1:4" x14ac:dyDescent="0.2">
      <c r="A881" s="42" t="s">
        <v>964</v>
      </c>
      <c r="B881" s="37" t="s">
        <v>32</v>
      </c>
      <c r="C881" s="40" t="s">
        <v>71</v>
      </c>
      <c r="D881" s="43">
        <v>1.19</v>
      </c>
    </row>
    <row r="882" spans="1:4" x14ac:dyDescent="0.2">
      <c r="A882" t="s">
        <v>965</v>
      </c>
      <c r="B882" s="36" t="s">
        <v>38</v>
      </c>
      <c r="C882" s="40" t="s">
        <v>39</v>
      </c>
      <c r="D882" s="41">
        <v>19.116</v>
      </c>
    </row>
    <row r="883" spans="1:4" x14ac:dyDescent="0.2">
      <c r="A883" t="s">
        <v>966</v>
      </c>
      <c r="B883" s="36" t="s">
        <v>114</v>
      </c>
      <c r="C883" s="40" t="s">
        <v>39</v>
      </c>
      <c r="D883" s="41">
        <v>7.35459</v>
      </c>
    </row>
    <row r="884" spans="1:4" x14ac:dyDescent="0.2">
      <c r="A884" t="s">
        <v>967</v>
      </c>
      <c r="B884" s="36" t="s">
        <v>38</v>
      </c>
      <c r="C884" s="40" t="s">
        <v>39</v>
      </c>
      <c r="D884" s="41">
        <v>18.95</v>
      </c>
    </row>
    <row r="885" spans="1:4" x14ac:dyDescent="0.2">
      <c r="A885" t="s">
        <v>968</v>
      </c>
      <c r="B885" s="37" t="s">
        <v>82</v>
      </c>
      <c r="C885" s="38" t="s">
        <v>83</v>
      </c>
      <c r="D885" s="39">
        <v>0</v>
      </c>
    </row>
    <row r="886" spans="1:4" x14ac:dyDescent="0.2">
      <c r="A886" s="42" t="s">
        <v>969</v>
      </c>
      <c r="B886" s="37" t="s">
        <v>82</v>
      </c>
      <c r="C886" s="38" t="s">
        <v>83</v>
      </c>
      <c r="D886" s="43">
        <v>0.5</v>
      </c>
    </row>
    <row r="887" spans="1:4" x14ac:dyDescent="0.2">
      <c r="A887" t="s">
        <v>970</v>
      </c>
      <c r="B887" s="37" t="s">
        <v>95</v>
      </c>
      <c r="C887" s="40" t="s">
        <v>41</v>
      </c>
      <c r="D887" s="39">
        <v>9.5266500000000001</v>
      </c>
    </row>
    <row r="888" spans="1:4" x14ac:dyDescent="0.2">
      <c r="A888" t="s">
        <v>971</v>
      </c>
      <c r="B888" s="36" t="s">
        <v>183</v>
      </c>
      <c r="C888" s="40" t="s">
        <v>83</v>
      </c>
      <c r="D888" s="39">
        <v>0.80179999999999996</v>
      </c>
    </row>
    <row r="889" spans="1:4" x14ac:dyDescent="0.2">
      <c r="A889" t="s">
        <v>972</v>
      </c>
      <c r="B889" s="37" t="s">
        <v>82</v>
      </c>
      <c r="C889" s="38" t="s">
        <v>41</v>
      </c>
      <c r="D889" s="39">
        <v>8.9674999999999994</v>
      </c>
    </row>
    <row r="890" spans="1:4" x14ac:dyDescent="0.2">
      <c r="A890" t="s">
        <v>973</v>
      </c>
      <c r="B890" s="37" t="s">
        <v>32</v>
      </c>
      <c r="C890" s="40" t="s">
        <v>71</v>
      </c>
      <c r="D890" s="39">
        <v>0</v>
      </c>
    </row>
    <row r="891" spans="1:4" x14ac:dyDescent="0.2">
      <c r="A891" t="s">
        <v>974</v>
      </c>
      <c r="B891" s="40" t="s">
        <v>35</v>
      </c>
      <c r="C891" s="38" t="s">
        <v>44</v>
      </c>
      <c r="D891" s="39">
        <v>2.2999000000000001</v>
      </c>
    </row>
    <row r="892" spans="1:4" x14ac:dyDescent="0.2">
      <c r="A892" t="s">
        <v>975</v>
      </c>
      <c r="B892" s="37" t="s">
        <v>32</v>
      </c>
      <c r="C892" s="38" t="s">
        <v>90</v>
      </c>
      <c r="D892" s="39">
        <v>4.7158499999999997</v>
      </c>
    </row>
    <row r="893" spans="1:4" x14ac:dyDescent="0.2">
      <c r="A893" s="42" t="s">
        <v>976</v>
      </c>
      <c r="B893" s="37" t="s">
        <v>53</v>
      </c>
      <c r="C893" s="38" t="s">
        <v>41</v>
      </c>
      <c r="D893" s="43">
        <v>5.4</v>
      </c>
    </row>
    <row r="894" spans="1:4" x14ac:dyDescent="0.2">
      <c r="A894" s="42" t="s">
        <v>976</v>
      </c>
      <c r="B894" s="37" t="s">
        <v>53</v>
      </c>
      <c r="C894" s="38" t="s">
        <v>83</v>
      </c>
      <c r="D894" s="43">
        <v>0.49</v>
      </c>
    </row>
    <row r="895" spans="1:4" x14ac:dyDescent="0.2">
      <c r="A895" t="s">
        <v>977</v>
      </c>
      <c r="B895" s="37" t="s">
        <v>53</v>
      </c>
      <c r="C895" s="38" t="s">
        <v>83</v>
      </c>
      <c r="D895" s="39">
        <v>1.0761000000000001</v>
      </c>
    </row>
    <row r="896" spans="1:4" x14ac:dyDescent="0.2">
      <c r="A896" t="s">
        <v>978</v>
      </c>
      <c r="B896" s="45" t="s">
        <v>67</v>
      </c>
      <c r="C896" s="40" t="s">
        <v>41</v>
      </c>
      <c r="D896" s="39">
        <v>7.68</v>
      </c>
    </row>
    <row r="897" spans="1:4" x14ac:dyDescent="0.2">
      <c r="A897" t="s">
        <v>979</v>
      </c>
      <c r="B897" s="45" t="s">
        <v>67</v>
      </c>
      <c r="C897" s="40" t="s">
        <v>41</v>
      </c>
      <c r="D897" s="39">
        <v>131.875</v>
      </c>
    </row>
    <row r="898" spans="1:4" x14ac:dyDescent="0.2">
      <c r="A898" s="42" t="s">
        <v>980</v>
      </c>
      <c r="B898" s="44" t="s">
        <v>60</v>
      </c>
      <c r="C898" s="38" t="s">
        <v>41</v>
      </c>
      <c r="D898" s="43">
        <v>49.03</v>
      </c>
    </row>
    <row r="899" spans="1:4" x14ac:dyDescent="0.2">
      <c r="A899" s="42" t="s">
        <v>981</v>
      </c>
      <c r="B899" s="37" t="s">
        <v>64</v>
      </c>
      <c r="C899" s="38" t="s">
        <v>41</v>
      </c>
      <c r="D899" s="43">
        <v>32.15</v>
      </c>
    </row>
    <row r="900" spans="1:4" x14ac:dyDescent="0.2">
      <c r="A900" t="s">
        <v>982</v>
      </c>
      <c r="B900" s="45" t="s">
        <v>67</v>
      </c>
      <c r="C900" s="40" t="s">
        <v>41</v>
      </c>
      <c r="D900" s="39">
        <v>18.947800000000001</v>
      </c>
    </row>
    <row r="901" spans="1:4" x14ac:dyDescent="0.2">
      <c r="A901" s="42" t="s">
        <v>983</v>
      </c>
      <c r="B901" s="37" t="s">
        <v>64</v>
      </c>
      <c r="C901" s="38" t="s">
        <v>41</v>
      </c>
      <c r="D901" s="43">
        <v>11.74</v>
      </c>
    </row>
    <row r="902" spans="1:4" x14ac:dyDescent="0.2">
      <c r="A902" s="42" t="s">
        <v>984</v>
      </c>
      <c r="B902" s="44" t="s">
        <v>60</v>
      </c>
      <c r="C902" s="38" t="s">
        <v>41</v>
      </c>
      <c r="D902" s="43">
        <v>16.649999999999999</v>
      </c>
    </row>
    <row r="903" spans="1:4" x14ac:dyDescent="0.2">
      <c r="A903" t="s">
        <v>985</v>
      </c>
      <c r="B903" t="s">
        <v>134</v>
      </c>
      <c r="C903" s="38" t="s">
        <v>90</v>
      </c>
      <c r="D903" s="39">
        <v>1.92</v>
      </c>
    </row>
    <row r="904" spans="1:4" x14ac:dyDescent="0.2">
      <c r="A904" s="42" t="s">
        <v>986</v>
      </c>
      <c r="B904" s="37" t="s">
        <v>168</v>
      </c>
      <c r="C904" s="38" t="s">
        <v>41</v>
      </c>
      <c r="D904" s="43">
        <v>5.15</v>
      </c>
    </row>
    <row r="905" spans="1:4" x14ac:dyDescent="0.2">
      <c r="A905" s="42" t="s">
        <v>987</v>
      </c>
      <c r="B905" s="37" t="s">
        <v>168</v>
      </c>
      <c r="C905" s="38" t="s">
        <v>83</v>
      </c>
      <c r="D905" s="43">
        <v>10.18</v>
      </c>
    </row>
    <row r="906" spans="1:4" x14ac:dyDescent="0.2">
      <c r="A906" t="s">
        <v>988</v>
      </c>
      <c r="B906" s="36" t="s">
        <v>48</v>
      </c>
      <c r="C906" s="38" t="s">
        <v>41</v>
      </c>
      <c r="D906" s="39">
        <v>7.9124999999999996</v>
      </c>
    </row>
    <row r="907" spans="1:4" x14ac:dyDescent="0.2">
      <c r="A907" t="s">
        <v>989</v>
      </c>
      <c r="B907" s="37" t="s">
        <v>95</v>
      </c>
      <c r="C907" s="40" t="s">
        <v>41</v>
      </c>
      <c r="D907" s="39">
        <v>1.899</v>
      </c>
    </row>
    <row r="908" spans="1:4" x14ac:dyDescent="0.2">
      <c r="A908" s="42" t="s">
        <v>990</v>
      </c>
      <c r="B908" s="37" t="s">
        <v>168</v>
      </c>
      <c r="C908" s="38" t="s">
        <v>41</v>
      </c>
      <c r="D908" s="43">
        <v>7.32</v>
      </c>
    </row>
    <row r="909" spans="1:4" x14ac:dyDescent="0.2">
      <c r="A909" s="42" t="s">
        <v>991</v>
      </c>
      <c r="B909" s="37" t="s">
        <v>168</v>
      </c>
      <c r="C909" s="38" t="s">
        <v>41</v>
      </c>
      <c r="D909" s="43">
        <v>1.27</v>
      </c>
    </row>
    <row r="910" spans="1:4" x14ac:dyDescent="0.2">
      <c r="A910" t="s">
        <v>992</v>
      </c>
      <c r="B910" s="37" t="s">
        <v>95</v>
      </c>
      <c r="C910" s="40" t="s">
        <v>41</v>
      </c>
      <c r="D910" s="39">
        <v>2.7429999999999999</v>
      </c>
    </row>
    <row r="911" spans="1:4" x14ac:dyDescent="0.2">
      <c r="A911" t="s">
        <v>993</v>
      </c>
      <c r="B911" s="37" t="s">
        <v>95</v>
      </c>
      <c r="C911" s="40" t="s">
        <v>227</v>
      </c>
      <c r="D911" s="39">
        <v>5.5387500000000003</v>
      </c>
    </row>
    <row r="912" spans="1:4" x14ac:dyDescent="0.2">
      <c r="A912" t="s">
        <v>994</v>
      </c>
      <c r="B912" s="36" t="s">
        <v>103</v>
      </c>
      <c r="C912" s="38" t="s">
        <v>101</v>
      </c>
      <c r="D912" s="39">
        <v>1.3187500000000001</v>
      </c>
    </row>
    <row r="913" spans="1:4" x14ac:dyDescent="0.2">
      <c r="A913" t="s">
        <v>995</v>
      </c>
      <c r="B913" s="37" t="s">
        <v>32</v>
      </c>
      <c r="C913" s="38" t="s">
        <v>90</v>
      </c>
      <c r="D913" s="39">
        <v>39.045549999999999</v>
      </c>
    </row>
    <row r="914" spans="1:4" x14ac:dyDescent="0.2">
      <c r="A914" t="s">
        <v>996</v>
      </c>
      <c r="B914" s="37" t="s">
        <v>32</v>
      </c>
      <c r="C914" s="38" t="s">
        <v>41</v>
      </c>
      <c r="D914" s="39">
        <v>6.9102499999999996</v>
      </c>
    </row>
    <row r="915" spans="1:4" x14ac:dyDescent="0.2">
      <c r="A915" t="s">
        <v>997</v>
      </c>
      <c r="B915" s="37" t="s">
        <v>32</v>
      </c>
      <c r="C915" s="38" t="s">
        <v>41</v>
      </c>
      <c r="D915" s="39">
        <v>2.3526500000000001</v>
      </c>
    </row>
    <row r="916" spans="1:4" x14ac:dyDescent="0.2">
      <c r="A916" s="42" t="s">
        <v>998</v>
      </c>
      <c r="B916" s="37" t="s">
        <v>32</v>
      </c>
      <c r="C916" s="38" t="s">
        <v>41</v>
      </c>
      <c r="D916" s="43">
        <v>3.8</v>
      </c>
    </row>
    <row r="917" spans="1:4" x14ac:dyDescent="0.2">
      <c r="A917" s="42" t="s">
        <v>999</v>
      </c>
      <c r="B917" s="37" t="s">
        <v>32</v>
      </c>
      <c r="C917" s="38" t="s">
        <v>83</v>
      </c>
      <c r="D917" s="43">
        <v>0.61</v>
      </c>
    </row>
    <row r="918" spans="1:4" x14ac:dyDescent="0.2">
      <c r="A918" t="s">
        <v>1000</v>
      </c>
      <c r="B918" s="37" t="s">
        <v>32</v>
      </c>
      <c r="C918" s="38" t="s">
        <v>33</v>
      </c>
      <c r="D918" s="39">
        <v>0.64</v>
      </c>
    </row>
    <row r="919" spans="1:4" x14ac:dyDescent="0.2">
      <c r="A919" s="42" t="s">
        <v>1001</v>
      </c>
      <c r="B919" s="44" t="s">
        <v>60</v>
      </c>
      <c r="C919" s="38" t="s">
        <v>41</v>
      </c>
      <c r="D919" s="43">
        <v>8.61</v>
      </c>
    </row>
    <row r="920" spans="1:4" x14ac:dyDescent="0.2">
      <c r="A920" t="s">
        <v>1002</v>
      </c>
      <c r="B920" s="36" t="s">
        <v>107</v>
      </c>
      <c r="C920" s="38" t="s">
        <v>41</v>
      </c>
      <c r="D920" s="39">
        <v>0</v>
      </c>
    </row>
    <row r="921" spans="1:4" x14ac:dyDescent="0.2">
      <c r="A921" s="42" t="s">
        <v>1003</v>
      </c>
      <c r="B921" s="37" t="s">
        <v>64</v>
      </c>
      <c r="C921" s="38" t="s">
        <v>41</v>
      </c>
      <c r="D921" s="43">
        <v>3.84</v>
      </c>
    </row>
    <row r="922" spans="1:4" x14ac:dyDescent="0.2">
      <c r="A922" t="s">
        <v>1004</v>
      </c>
      <c r="B922" s="36" t="s">
        <v>38</v>
      </c>
      <c r="C922" s="40" t="s">
        <v>39</v>
      </c>
      <c r="D922" s="41">
        <v>11.409840000000001</v>
      </c>
    </row>
    <row r="923" spans="1:4" x14ac:dyDescent="0.2">
      <c r="A923" t="s">
        <v>1005</v>
      </c>
      <c r="B923" s="36" t="s">
        <v>38</v>
      </c>
      <c r="C923" s="40" t="s">
        <v>39</v>
      </c>
      <c r="D923" s="41">
        <v>11.409840000000001</v>
      </c>
    </row>
    <row r="924" spans="1:4" x14ac:dyDescent="0.2">
      <c r="A924" s="42" t="s">
        <v>1006</v>
      </c>
      <c r="B924" s="44" t="s">
        <v>60</v>
      </c>
      <c r="C924" s="38" t="s">
        <v>41</v>
      </c>
      <c r="D924" s="43">
        <v>5.29</v>
      </c>
    </row>
    <row r="925" spans="1:4" x14ac:dyDescent="0.2">
      <c r="A925" t="s">
        <v>1007</v>
      </c>
      <c r="B925" s="36" t="s">
        <v>107</v>
      </c>
      <c r="C925" s="40" t="s">
        <v>83</v>
      </c>
      <c r="D925" s="39">
        <v>3.2705000000000002</v>
      </c>
    </row>
    <row r="926" spans="1:4" x14ac:dyDescent="0.2">
      <c r="A926" t="s">
        <v>1008</v>
      </c>
      <c r="B926" s="36" t="s">
        <v>38</v>
      </c>
      <c r="C926" s="40" t="s">
        <v>39</v>
      </c>
      <c r="D926" s="41">
        <v>0</v>
      </c>
    </row>
    <row r="927" spans="1:4" x14ac:dyDescent="0.2">
      <c r="A927" t="s">
        <v>1009</v>
      </c>
      <c r="B927" s="36" t="s">
        <v>38</v>
      </c>
      <c r="C927" s="40" t="s">
        <v>39</v>
      </c>
      <c r="D927" s="41">
        <v>0</v>
      </c>
    </row>
    <row r="928" spans="1:4" x14ac:dyDescent="0.2">
      <c r="A928" s="42" t="s">
        <v>1010</v>
      </c>
      <c r="B928" s="44" t="s">
        <v>60</v>
      </c>
      <c r="C928" s="38" t="s">
        <v>41</v>
      </c>
      <c r="D928" s="43">
        <v>4.83</v>
      </c>
    </row>
    <row r="929" spans="1:4" x14ac:dyDescent="0.2">
      <c r="A929" t="s">
        <v>1011</v>
      </c>
      <c r="B929" s="36" t="s">
        <v>38</v>
      </c>
      <c r="C929" s="40" t="s">
        <v>39</v>
      </c>
      <c r="D929" s="41">
        <v>9.6205449999999999</v>
      </c>
    </row>
    <row r="930" spans="1:4" x14ac:dyDescent="0.2">
      <c r="A930" t="s">
        <v>1012</v>
      </c>
      <c r="B930" s="36" t="s">
        <v>38</v>
      </c>
      <c r="C930" s="40" t="s">
        <v>39</v>
      </c>
      <c r="D930" s="41">
        <v>15.9666</v>
      </c>
    </row>
    <row r="931" spans="1:4" x14ac:dyDescent="0.2">
      <c r="A931" t="s">
        <v>1013</v>
      </c>
      <c r="B931" s="36" t="s">
        <v>38</v>
      </c>
      <c r="C931" s="40" t="s">
        <v>39</v>
      </c>
      <c r="D931" s="41">
        <v>0</v>
      </c>
    </row>
    <row r="932" spans="1:4" x14ac:dyDescent="0.2">
      <c r="A932" t="s">
        <v>1014</v>
      </c>
      <c r="B932" s="36" t="s">
        <v>38</v>
      </c>
      <c r="C932" s="40" t="s">
        <v>39</v>
      </c>
      <c r="D932" s="41">
        <v>11.2674</v>
      </c>
    </row>
    <row r="933" spans="1:4" x14ac:dyDescent="0.2">
      <c r="A933" t="s">
        <v>1015</v>
      </c>
      <c r="B933" s="36" t="s">
        <v>38</v>
      </c>
      <c r="C933" s="40" t="s">
        <v>39</v>
      </c>
      <c r="D933" s="41">
        <v>10.13012</v>
      </c>
    </row>
    <row r="934" spans="1:4" x14ac:dyDescent="0.2">
      <c r="A934" t="s">
        <v>1016</v>
      </c>
      <c r="B934" s="37" t="s">
        <v>82</v>
      </c>
      <c r="C934" s="38" t="s">
        <v>41</v>
      </c>
      <c r="D934" s="39">
        <v>7.5327000000000002</v>
      </c>
    </row>
    <row r="935" spans="1:4" x14ac:dyDescent="0.2">
      <c r="A935" t="s">
        <v>1017</v>
      </c>
      <c r="B935" s="40" t="s">
        <v>35</v>
      </c>
      <c r="C935" s="38" t="s">
        <v>44</v>
      </c>
      <c r="D935" s="39">
        <v>2.9739200000000001</v>
      </c>
    </row>
    <row r="936" spans="1:4" x14ac:dyDescent="0.2">
      <c r="A936" t="s">
        <v>1018</v>
      </c>
      <c r="B936" s="40" t="s">
        <v>35</v>
      </c>
      <c r="C936" s="40" t="s">
        <v>86</v>
      </c>
      <c r="D936" s="39">
        <v>2.24715</v>
      </c>
    </row>
    <row r="937" spans="1:4" x14ac:dyDescent="0.2">
      <c r="A937" t="s">
        <v>1019</v>
      </c>
      <c r="B937" s="37" t="s">
        <v>53</v>
      </c>
      <c r="C937" s="38" t="s">
        <v>83</v>
      </c>
      <c r="D937" s="39">
        <v>1.5403</v>
      </c>
    </row>
    <row r="938" spans="1:4" x14ac:dyDescent="0.2">
      <c r="A938" s="42" t="s">
        <v>1020</v>
      </c>
      <c r="B938" s="37" t="s">
        <v>168</v>
      </c>
      <c r="C938" s="38" t="s">
        <v>41</v>
      </c>
      <c r="D938" s="43">
        <v>3.34</v>
      </c>
    </row>
    <row r="939" spans="1:4" x14ac:dyDescent="0.2">
      <c r="A939" t="s">
        <v>1021</v>
      </c>
      <c r="B939" s="36" t="s">
        <v>48</v>
      </c>
      <c r="C939" s="38" t="s">
        <v>41</v>
      </c>
      <c r="D939" s="39">
        <v>6.5831999999999997</v>
      </c>
    </row>
    <row r="940" spans="1:4" x14ac:dyDescent="0.2">
      <c r="A940" s="42" t="s">
        <v>1022</v>
      </c>
      <c r="B940" s="37" t="s">
        <v>168</v>
      </c>
      <c r="C940" s="38" t="s">
        <v>41</v>
      </c>
      <c r="D940" s="43">
        <v>7.76</v>
      </c>
    </row>
    <row r="941" spans="1:4" x14ac:dyDescent="0.2">
      <c r="A941" t="s">
        <v>1023</v>
      </c>
      <c r="B941" s="36" t="s">
        <v>48</v>
      </c>
      <c r="C941" s="38" t="s">
        <v>41</v>
      </c>
      <c r="D941" s="39">
        <v>35.342500000000001</v>
      </c>
    </row>
    <row r="942" spans="1:4" x14ac:dyDescent="0.2">
      <c r="A942" s="42" t="s">
        <v>1024</v>
      </c>
      <c r="B942" s="37" t="s">
        <v>64</v>
      </c>
      <c r="C942" s="38" t="s">
        <v>41</v>
      </c>
      <c r="D942" s="43">
        <v>7.35</v>
      </c>
    </row>
    <row r="943" spans="1:4" x14ac:dyDescent="0.2">
      <c r="A943" t="s">
        <v>1025</v>
      </c>
      <c r="B943" s="36" t="s">
        <v>107</v>
      </c>
      <c r="C943" s="38" t="s">
        <v>41</v>
      </c>
      <c r="D943" s="39">
        <v>21.521999999999998</v>
      </c>
    </row>
    <row r="944" spans="1:4" x14ac:dyDescent="0.2">
      <c r="A944" s="42" t="s">
        <v>1026</v>
      </c>
      <c r="B944" s="44" t="s">
        <v>60</v>
      </c>
      <c r="C944" s="38" t="s">
        <v>41</v>
      </c>
      <c r="D944" s="43">
        <v>12.32</v>
      </c>
    </row>
    <row r="945" spans="1:4" x14ac:dyDescent="0.2">
      <c r="A945" t="s">
        <v>1027</v>
      </c>
      <c r="B945" t="s">
        <v>134</v>
      </c>
      <c r="C945" s="38" t="s">
        <v>146</v>
      </c>
      <c r="D945" s="39">
        <v>3.3</v>
      </c>
    </row>
    <row r="946" spans="1:4" x14ac:dyDescent="0.2">
      <c r="A946" s="42" t="s">
        <v>1028</v>
      </c>
      <c r="B946" s="44" t="s">
        <v>60</v>
      </c>
      <c r="C946" s="38" t="s">
        <v>41</v>
      </c>
      <c r="D946" s="43">
        <v>23.81</v>
      </c>
    </row>
    <row r="947" spans="1:4" x14ac:dyDescent="0.2">
      <c r="A947" t="s">
        <v>1029</v>
      </c>
      <c r="B947" s="36" t="s">
        <v>107</v>
      </c>
      <c r="C947" s="38" t="s">
        <v>41</v>
      </c>
      <c r="D947" s="39">
        <v>0</v>
      </c>
    </row>
    <row r="948" spans="1:4" x14ac:dyDescent="0.2">
      <c r="A948" t="s">
        <v>1030</v>
      </c>
      <c r="B948" s="37" t="s">
        <v>32</v>
      </c>
      <c r="C948" s="38" t="s">
        <v>33</v>
      </c>
      <c r="D948" s="39">
        <v>0.87</v>
      </c>
    </row>
    <row r="949" spans="1:4" x14ac:dyDescent="0.2">
      <c r="A949" s="42" t="s">
        <v>1031</v>
      </c>
      <c r="B949" s="37" t="s">
        <v>32</v>
      </c>
      <c r="C949" s="38" t="s">
        <v>41</v>
      </c>
      <c r="D949" s="43">
        <v>1.52</v>
      </c>
    </row>
    <row r="950" spans="1:4" x14ac:dyDescent="0.2">
      <c r="A950" t="s">
        <v>1032</v>
      </c>
      <c r="B950" s="37" t="s">
        <v>32</v>
      </c>
      <c r="C950" s="38" t="s">
        <v>41</v>
      </c>
      <c r="D950" s="39">
        <v>4.8002500000000001</v>
      </c>
    </row>
    <row r="951" spans="1:4" x14ac:dyDescent="0.2">
      <c r="A951" t="s">
        <v>1033</v>
      </c>
      <c r="B951" s="36" t="s">
        <v>57</v>
      </c>
      <c r="C951" s="38" t="s">
        <v>41</v>
      </c>
      <c r="D951" s="39">
        <v>1.5508500000000001</v>
      </c>
    </row>
    <row r="952" spans="1:4" x14ac:dyDescent="0.2">
      <c r="A952" s="42" t="s">
        <v>1034</v>
      </c>
      <c r="B952" s="37" t="s">
        <v>32</v>
      </c>
      <c r="C952" s="38" t="s">
        <v>41</v>
      </c>
      <c r="D952" s="43">
        <v>1.83</v>
      </c>
    </row>
    <row r="953" spans="1:4" x14ac:dyDescent="0.2">
      <c r="A953" t="s">
        <v>1035</v>
      </c>
      <c r="B953" s="37" t="s">
        <v>53</v>
      </c>
      <c r="C953" s="40" t="s">
        <v>146</v>
      </c>
      <c r="D953" s="39">
        <v>0</v>
      </c>
    </row>
    <row r="954" spans="1:4" x14ac:dyDescent="0.2">
      <c r="A954" s="42" t="s">
        <v>1036</v>
      </c>
      <c r="B954" s="37" t="s">
        <v>53</v>
      </c>
      <c r="C954" s="38" t="s">
        <v>41</v>
      </c>
      <c r="D954" s="43">
        <v>10.67</v>
      </c>
    </row>
    <row r="955" spans="1:4" x14ac:dyDescent="0.2">
      <c r="A955" t="s">
        <v>1037</v>
      </c>
      <c r="B955" s="36" t="s">
        <v>48</v>
      </c>
      <c r="C955" s="38" t="s">
        <v>41</v>
      </c>
      <c r="D955" s="39">
        <v>0</v>
      </c>
    </row>
    <row r="956" spans="1:4" x14ac:dyDescent="0.2">
      <c r="A956" t="s">
        <v>1038</v>
      </c>
      <c r="B956" s="36" t="s">
        <v>114</v>
      </c>
      <c r="C956" s="40" t="s">
        <v>39</v>
      </c>
      <c r="D956" s="41">
        <v>9.5454640000000008</v>
      </c>
    </row>
    <row r="957" spans="1:4" x14ac:dyDescent="0.2">
      <c r="A957" s="42" t="s">
        <v>1039</v>
      </c>
      <c r="B957" s="46" t="s">
        <v>115</v>
      </c>
      <c r="C957" s="40" t="s">
        <v>116</v>
      </c>
      <c r="D957" s="47">
        <v>8.14</v>
      </c>
    </row>
    <row r="958" spans="1:4" x14ac:dyDescent="0.2">
      <c r="A958" s="42" t="s">
        <v>1040</v>
      </c>
      <c r="B958" s="46" t="s">
        <v>115</v>
      </c>
      <c r="C958" s="40" t="s">
        <v>116</v>
      </c>
      <c r="D958" s="47">
        <v>2.77</v>
      </c>
    </row>
    <row r="959" spans="1:4" x14ac:dyDescent="0.2">
      <c r="A959" s="42" t="s">
        <v>1041</v>
      </c>
      <c r="B959" s="37" t="s">
        <v>168</v>
      </c>
      <c r="C959" s="38" t="s">
        <v>41</v>
      </c>
      <c r="D959" s="43">
        <v>12.07</v>
      </c>
    </row>
    <row r="960" spans="1:4" x14ac:dyDescent="0.2">
      <c r="A960" s="42" t="s">
        <v>1042</v>
      </c>
      <c r="B960" s="37" t="s">
        <v>168</v>
      </c>
      <c r="C960" s="38" t="s">
        <v>41</v>
      </c>
      <c r="D960" s="43">
        <v>22.53</v>
      </c>
    </row>
    <row r="961" spans="1:4" x14ac:dyDescent="0.2">
      <c r="A961" t="s">
        <v>1043</v>
      </c>
      <c r="B961" s="36" t="s">
        <v>50</v>
      </c>
      <c r="C961" s="40" t="s">
        <v>83</v>
      </c>
      <c r="D961" s="39">
        <v>6</v>
      </c>
    </row>
    <row r="962" spans="1:4" x14ac:dyDescent="0.2">
      <c r="A962" t="s">
        <v>1044</v>
      </c>
      <c r="B962" s="36" t="s">
        <v>48</v>
      </c>
      <c r="C962" s="38" t="s">
        <v>41</v>
      </c>
      <c r="D962" s="39">
        <v>36.397500000000001</v>
      </c>
    </row>
    <row r="963" spans="1:4" x14ac:dyDescent="0.2">
      <c r="A963" t="s">
        <v>1045</v>
      </c>
      <c r="B963" s="40" t="s">
        <v>35</v>
      </c>
      <c r="C963" s="38" t="s">
        <v>44</v>
      </c>
      <c r="D963" s="39">
        <v>0</v>
      </c>
    </row>
    <row r="964" spans="1:4" x14ac:dyDescent="0.2">
      <c r="A964" t="s">
        <v>1046</v>
      </c>
      <c r="B964" s="37" t="s">
        <v>32</v>
      </c>
      <c r="C964" s="38" t="s">
        <v>41</v>
      </c>
      <c r="D964" s="39">
        <v>2.0889000000000002</v>
      </c>
    </row>
    <row r="965" spans="1:4" x14ac:dyDescent="0.2">
      <c r="A965" s="42" t="s">
        <v>1047</v>
      </c>
      <c r="B965" s="37" t="s">
        <v>32</v>
      </c>
      <c r="C965" s="38" t="s">
        <v>41</v>
      </c>
      <c r="D965" s="43">
        <v>1.59</v>
      </c>
    </row>
    <row r="966" spans="1:4" x14ac:dyDescent="0.2">
      <c r="A966" t="s">
        <v>1048</v>
      </c>
      <c r="B966" s="40" t="s">
        <v>35</v>
      </c>
      <c r="C966" s="40" t="s">
        <v>1049</v>
      </c>
      <c r="D966" s="39">
        <v>1.61415</v>
      </c>
    </row>
    <row r="967" spans="1:4" x14ac:dyDescent="0.2">
      <c r="A967" t="s">
        <v>1050</v>
      </c>
      <c r="B967" s="37" t="s">
        <v>53</v>
      </c>
      <c r="C967" s="40" t="s">
        <v>83</v>
      </c>
      <c r="D967" s="39">
        <v>0</v>
      </c>
    </row>
    <row r="968" spans="1:4" x14ac:dyDescent="0.2">
      <c r="A968" t="s">
        <v>1051</v>
      </c>
      <c r="B968" s="37" t="s">
        <v>32</v>
      </c>
      <c r="C968" s="38" t="s">
        <v>33</v>
      </c>
      <c r="D968" s="39">
        <v>7.0748699999999998</v>
      </c>
    </row>
    <row r="969" spans="1:4" x14ac:dyDescent="0.2">
      <c r="A969" s="42" t="s">
        <v>1052</v>
      </c>
      <c r="B969" s="37" t="s">
        <v>70</v>
      </c>
      <c r="C969" s="38" t="s">
        <v>41</v>
      </c>
      <c r="D969" s="43">
        <v>2.9</v>
      </c>
    </row>
    <row r="970" spans="1:4" x14ac:dyDescent="0.2">
      <c r="A970" t="s">
        <v>1053</v>
      </c>
      <c r="B970" t="s">
        <v>134</v>
      </c>
      <c r="C970" s="38" t="s">
        <v>146</v>
      </c>
      <c r="D970" s="39">
        <v>0</v>
      </c>
    </row>
    <row r="971" spans="1:4" x14ac:dyDescent="0.2">
      <c r="A971" t="s">
        <v>1054</v>
      </c>
      <c r="B971" s="36" t="s">
        <v>38</v>
      </c>
      <c r="C971" s="40" t="s">
        <v>39</v>
      </c>
      <c r="D971" s="41">
        <v>9.1015599999999992</v>
      </c>
    </row>
    <row r="972" spans="1:4" x14ac:dyDescent="0.2">
      <c r="A972" t="s">
        <v>1055</v>
      </c>
      <c r="B972" s="37" t="s">
        <v>82</v>
      </c>
      <c r="C972" s="38" t="s">
        <v>41</v>
      </c>
      <c r="D972" s="39">
        <v>3.9562499999999998</v>
      </c>
    </row>
    <row r="973" spans="1:4" x14ac:dyDescent="0.2">
      <c r="A973" t="s">
        <v>1056</v>
      </c>
      <c r="B973" s="40" t="s">
        <v>35</v>
      </c>
      <c r="C973" s="38" t="s">
        <v>44</v>
      </c>
      <c r="D973" s="39">
        <v>2.9540000000000002</v>
      </c>
    </row>
    <row r="974" spans="1:4" x14ac:dyDescent="0.2">
      <c r="A974" t="s">
        <v>1057</v>
      </c>
      <c r="B974" s="40" t="s">
        <v>35</v>
      </c>
      <c r="C974" s="38" t="s">
        <v>44</v>
      </c>
      <c r="D974" s="39">
        <v>18.557449999999999</v>
      </c>
    </row>
    <row r="975" spans="1:4" x14ac:dyDescent="0.2">
      <c r="A975" t="s">
        <v>1058</v>
      </c>
      <c r="B975" s="37" t="s">
        <v>82</v>
      </c>
      <c r="C975" s="38" t="s">
        <v>83</v>
      </c>
      <c r="D975" s="39">
        <v>17.671250000000001</v>
      </c>
    </row>
    <row r="976" spans="1:4" x14ac:dyDescent="0.2">
      <c r="A976" t="s">
        <v>1059</v>
      </c>
      <c r="B976" s="37" t="s">
        <v>82</v>
      </c>
      <c r="C976" s="38" t="s">
        <v>83</v>
      </c>
      <c r="D976" s="39">
        <v>0.45892500000000003</v>
      </c>
    </row>
    <row r="977" spans="1:4" x14ac:dyDescent="0.2">
      <c r="A977" s="42" t="s">
        <v>1060</v>
      </c>
      <c r="B977" s="37" t="s">
        <v>82</v>
      </c>
      <c r="C977" s="38" t="s">
        <v>41</v>
      </c>
      <c r="D977" s="43">
        <v>7.62</v>
      </c>
    </row>
    <row r="978" spans="1:4" x14ac:dyDescent="0.2">
      <c r="A978" t="s">
        <v>1061</v>
      </c>
      <c r="B978" s="36" t="s">
        <v>38</v>
      </c>
      <c r="C978" s="40" t="s">
        <v>39</v>
      </c>
      <c r="D978" s="41">
        <v>11.46785</v>
      </c>
    </row>
    <row r="979" spans="1:4" x14ac:dyDescent="0.2">
      <c r="A979" s="42" t="s">
        <v>1062</v>
      </c>
      <c r="B979" s="44" t="s">
        <v>60</v>
      </c>
      <c r="C979" s="38" t="s">
        <v>41</v>
      </c>
      <c r="D979" s="43">
        <v>3.28</v>
      </c>
    </row>
    <row r="980" spans="1:4" x14ac:dyDescent="0.2">
      <c r="A980" t="s">
        <v>1063</v>
      </c>
      <c r="B980" s="36" t="s">
        <v>38</v>
      </c>
      <c r="C980" s="40" t="s">
        <v>39</v>
      </c>
      <c r="D980" s="41">
        <v>0</v>
      </c>
    </row>
    <row r="981" spans="1:4" x14ac:dyDescent="0.2">
      <c r="A981" t="s">
        <v>1064</v>
      </c>
      <c r="B981" s="36" t="s">
        <v>38</v>
      </c>
      <c r="C981" s="40" t="s">
        <v>39</v>
      </c>
      <c r="D981" s="41">
        <v>5.3250000000000002</v>
      </c>
    </row>
    <row r="982" spans="1:4" x14ac:dyDescent="0.2">
      <c r="A982" s="42" t="s">
        <v>1065</v>
      </c>
      <c r="B982" s="46" t="s">
        <v>115</v>
      </c>
      <c r="C982" s="40" t="s">
        <v>116</v>
      </c>
      <c r="D982" s="47">
        <v>13.14</v>
      </c>
    </row>
    <row r="983" spans="1:4" x14ac:dyDescent="0.2">
      <c r="A983" t="s">
        <v>1066</v>
      </c>
      <c r="B983" s="36" t="s">
        <v>38</v>
      </c>
      <c r="C983" s="40" t="s">
        <v>1067</v>
      </c>
      <c r="D983" s="41">
        <v>9.0500000000000007</v>
      </c>
    </row>
    <row r="984" spans="1:4" x14ac:dyDescent="0.2">
      <c r="A984" t="s">
        <v>1068</v>
      </c>
      <c r="B984" s="36" t="s">
        <v>38</v>
      </c>
      <c r="C984" s="40" t="s">
        <v>39</v>
      </c>
      <c r="D984" s="41">
        <v>8.6340000000000003</v>
      </c>
    </row>
    <row r="985" spans="1:4" x14ac:dyDescent="0.2">
      <c r="A985" t="s">
        <v>1069</v>
      </c>
      <c r="B985" s="36" t="s">
        <v>57</v>
      </c>
      <c r="C985" s="38" t="s">
        <v>41</v>
      </c>
      <c r="D985" s="39">
        <v>9.3789499999999997</v>
      </c>
    </row>
    <row r="986" spans="1:4" x14ac:dyDescent="0.2">
      <c r="A986" t="s">
        <v>1070</v>
      </c>
      <c r="B986" s="40" t="s">
        <v>35</v>
      </c>
      <c r="C986" s="38" t="s">
        <v>44</v>
      </c>
      <c r="D986" s="39">
        <v>11.235749999999999</v>
      </c>
    </row>
    <row r="987" spans="1:4" x14ac:dyDescent="0.2">
      <c r="A987" t="s">
        <v>1071</v>
      </c>
      <c r="B987" s="40" t="s">
        <v>35</v>
      </c>
      <c r="C987" s="40" t="s">
        <v>1072</v>
      </c>
      <c r="D987" s="39">
        <v>64.745350000000002</v>
      </c>
    </row>
    <row r="988" spans="1:4" x14ac:dyDescent="0.2">
      <c r="A988" t="s">
        <v>1073</v>
      </c>
      <c r="B988" s="37" t="s">
        <v>32</v>
      </c>
      <c r="C988" s="38" t="s">
        <v>41</v>
      </c>
      <c r="D988" s="39">
        <v>8.5455000000000005</v>
      </c>
    </row>
    <row r="989" spans="1:4" x14ac:dyDescent="0.2">
      <c r="A989" s="42" t="s">
        <v>1074</v>
      </c>
      <c r="B989" s="37" t="s">
        <v>70</v>
      </c>
      <c r="C989" s="38" t="s">
        <v>41</v>
      </c>
      <c r="D989" s="43">
        <v>3.2</v>
      </c>
    </row>
    <row r="990" spans="1:4" x14ac:dyDescent="0.2">
      <c r="A990" t="s">
        <v>1075</v>
      </c>
      <c r="B990" s="40" t="s">
        <v>35</v>
      </c>
      <c r="C990" s="40" t="s">
        <v>36</v>
      </c>
      <c r="D990" s="39">
        <v>101.31165</v>
      </c>
    </row>
    <row r="991" spans="1:4" x14ac:dyDescent="0.2">
      <c r="A991" s="42" t="s">
        <v>1076</v>
      </c>
      <c r="B991" s="37" t="s">
        <v>70</v>
      </c>
      <c r="C991" s="38" t="s">
        <v>41</v>
      </c>
      <c r="D991" s="43">
        <v>1.08</v>
      </c>
    </row>
    <row r="992" spans="1:4" x14ac:dyDescent="0.2">
      <c r="A992" t="s">
        <v>1077</v>
      </c>
      <c r="B992" s="36" t="s">
        <v>38</v>
      </c>
      <c r="C992" s="40" t="s">
        <v>39</v>
      </c>
      <c r="D992" s="41">
        <v>14.891999999999999</v>
      </c>
    </row>
    <row r="993" spans="1:4" x14ac:dyDescent="0.2">
      <c r="A993" t="s">
        <v>1078</v>
      </c>
      <c r="B993" s="36" t="s">
        <v>38</v>
      </c>
      <c r="C993" s="40" t="s">
        <v>39</v>
      </c>
      <c r="D993" s="41">
        <v>13.504</v>
      </c>
    </row>
    <row r="994" spans="1:4" x14ac:dyDescent="0.2">
      <c r="A994" t="s">
        <v>1079</v>
      </c>
      <c r="B994" s="36" t="s">
        <v>38</v>
      </c>
      <c r="C994" s="40" t="s">
        <v>39</v>
      </c>
      <c r="D994" s="41">
        <v>12.944850000000001</v>
      </c>
    </row>
    <row r="995" spans="1:4" x14ac:dyDescent="0.2">
      <c r="A995" t="s">
        <v>1080</v>
      </c>
      <c r="B995" s="36" t="s">
        <v>38</v>
      </c>
      <c r="C995" s="40" t="s">
        <v>39</v>
      </c>
      <c r="D995" s="41">
        <v>15.144</v>
      </c>
    </row>
    <row r="996" spans="1:4" x14ac:dyDescent="0.2">
      <c r="A996" t="s">
        <v>1081</v>
      </c>
      <c r="B996" s="37" t="s">
        <v>32</v>
      </c>
      <c r="C996" s="38" t="s">
        <v>83</v>
      </c>
      <c r="D996" s="39">
        <v>4.6389860000000001</v>
      </c>
    </row>
    <row r="997" spans="1:4" x14ac:dyDescent="0.2">
      <c r="A997" t="s">
        <v>1082</v>
      </c>
      <c r="B997" s="36" t="s">
        <v>57</v>
      </c>
      <c r="C997" s="38" t="s">
        <v>41</v>
      </c>
      <c r="D997" s="39">
        <v>11.40455</v>
      </c>
    </row>
    <row r="998" spans="1:4" x14ac:dyDescent="0.2">
      <c r="A998" t="s">
        <v>1083</v>
      </c>
      <c r="B998" s="36" t="s">
        <v>57</v>
      </c>
      <c r="C998" s="38" t="s">
        <v>41</v>
      </c>
      <c r="D998" s="39">
        <v>6.2350500000000002</v>
      </c>
    </row>
    <row r="999" spans="1:4" x14ac:dyDescent="0.2">
      <c r="A999" s="42" t="s">
        <v>1084</v>
      </c>
      <c r="B999" s="37" t="s">
        <v>82</v>
      </c>
      <c r="C999" s="38" t="s">
        <v>83</v>
      </c>
      <c r="D999" s="43">
        <v>1.37</v>
      </c>
    </row>
    <row r="1000" spans="1:4" x14ac:dyDescent="0.2">
      <c r="A1000" t="s">
        <v>1085</v>
      </c>
      <c r="B1000" s="37" t="s">
        <v>82</v>
      </c>
      <c r="C1000" s="38" t="s">
        <v>83</v>
      </c>
      <c r="D1000" s="39">
        <v>0</v>
      </c>
    </row>
    <row r="1001" spans="1:4" x14ac:dyDescent="0.2">
      <c r="A1001" t="s">
        <v>1086</v>
      </c>
      <c r="B1001" s="37" t="s">
        <v>82</v>
      </c>
      <c r="C1001" s="38" t="s">
        <v>83</v>
      </c>
      <c r="D1001" s="39">
        <v>3.7030500000000002</v>
      </c>
    </row>
    <row r="1002" spans="1:4" x14ac:dyDescent="0.2">
      <c r="A1002" s="42" t="s">
        <v>1087</v>
      </c>
      <c r="B1002" s="37" t="s">
        <v>100</v>
      </c>
      <c r="C1002" s="38" t="s">
        <v>101</v>
      </c>
      <c r="D1002" s="43">
        <v>0.73</v>
      </c>
    </row>
    <row r="1003" spans="1:4" x14ac:dyDescent="0.2">
      <c r="A1003" t="s">
        <v>1088</v>
      </c>
      <c r="B1003" s="36" t="s">
        <v>103</v>
      </c>
      <c r="C1003" s="38" t="s">
        <v>101</v>
      </c>
      <c r="D1003" s="39">
        <v>0</v>
      </c>
    </row>
    <row r="1004" spans="1:4" x14ac:dyDescent="0.2">
      <c r="A1004" t="s">
        <v>1089</v>
      </c>
      <c r="B1004" s="36" t="s">
        <v>107</v>
      </c>
      <c r="C1004" s="40" t="s">
        <v>83</v>
      </c>
      <c r="D1004" s="39">
        <v>1.8462499999999999</v>
      </c>
    </row>
    <row r="1005" spans="1:4" x14ac:dyDescent="0.2">
      <c r="A1005" t="s">
        <v>1090</v>
      </c>
      <c r="B1005" s="36" t="s">
        <v>107</v>
      </c>
      <c r="C1005" s="40" t="s">
        <v>83</v>
      </c>
      <c r="D1005" s="39">
        <v>2.2418749999999998</v>
      </c>
    </row>
    <row r="1006" spans="1:4" x14ac:dyDescent="0.2">
      <c r="A1006" s="42" t="s">
        <v>1091</v>
      </c>
      <c r="B1006" s="44" t="s">
        <v>60</v>
      </c>
      <c r="C1006" s="38" t="s">
        <v>41</v>
      </c>
      <c r="D1006" s="43">
        <v>7.73</v>
      </c>
    </row>
    <row r="1007" spans="1:4" x14ac:dyDescent="0.2">
      <c r="A1007" s="42" t="s">
        <v>1092</v>
      </c>
      <c r="B1007" s="44" t="s">
        <v>60</v>
      </c>
      <c r="C1007" s="38" t="s">
        <v>41</v>
      </c>
      <c r="D1007" s="43">
        <v>3.95</v>
      </c>
    </row>
    <row r="1008" spans="1:4" x14ac:dyDescent="0.2">
      <c r="A1008" t="s">
        <v>1093</v>
      </c>
      <c r="B1008" s="36" t="s">
        <v>107</v>
      </c>
      <c r="C1008" s="38" t="s">
        <v>41</v>
      </c>
      <c r="D1008" s="39">
        <v>6.8574999999999999</v>
      </c>
    </row>
    <row r="1009" spans="1:4" x14ac:dyDescent="0.2">
      <c r="A1009" s="42" t="s">
        <v>1094</v>
      </c>
      <c r="B1009" s="44" t="s">
        <v>60</v>
      </c>
      <c r="C1009" s="38" t="s">
        <v>41</v>
      </c>
      <c r="D1009" s="43">
        <v>23.74</v>
      </c>
    </row>
    <row r="1010" spans="1:4" x14ac:dyDescent="0.2">
      <c r="A1010" s="42" t="s">
        <v>1095</v>
      </c>
      <c r="B1010" s="44" t="s">
        <v>60</v>
      </c>
      <c r="C1010" s="38" t="s">
        <v>41</v>
      </c>
      <c r="D1010" s="43">
        <v>14.48</v>
      </c>
    </row>
    <row r="1011" spans="1:4" x14ac:dyDescent="0.2">
      <c r="A1011" t="s">
        <v>1096</v>
      </c>
      <c r="B1011" s="37" t="s">
        <v>53</v>
      </c>
      <c r="C1011" s="38" t="s">
        <v>41</v>
      </c>
      <c r="D1011" s="39">
        <v>3.9562499999999998</v>
      </c>
    </row>
    <row r="1012" spans="1:4" x14ac:dyDescent="0.2">
      <c r="A1012" s="42" t="s">
        <v>1097</v>
      </c>
      <c r="B1012" s="37" t="s">
        <v>53</v>
      </c>
      <c r="C1012" s="38" t="s">
        <v>41</v>
      </c>
      <c r="D1012" s="43">
        <v>8.84</v>
      </c>
    </row>
    <row r="1013" spans="1:4" x14ac:dyDescent="0.2">
      <c r="A1013" t="s">
        <v>1098</v>
      </c>
      <c r="B1013" s="37" t="s">
        <v>32</v>
      </c>
      <c r="C1013" s="40" t="s">
        <v>148</v>
      </c>
      <c r="D1013" s="39">
        <v>7.4061000000000003</v>
      </c>
    </row>
    <row r="1014" spans="1:4" x14ac:dyDescent="0.2">
      <c r="A1014" s="42" t="s">
        <v>1099</v>
      </c>
      <c r="B1014" s="37" t="s">
        <v>32</v>
      </c>
      <c r="C1014" s="40" t="s">
        <v>83</v>
      </c>
      <c r="D1014" s="39">
        <v>0.24265</v>
      </c>
    </row>
    <row r="1015" spans="1:4" x14ac:dyDescent="0.2">
      <c r="A1015" t="s">
        <v>1100</v>
      </c>
      <c r="B1015" s="37" t="s">
        <v>32</v>
      </c>
      <c r="C1015" s="38" t="s">
        <v>41</v>
      </c>
      <c r="D1015" s="39">
        <v>17.080449999999999</v>
      </c>
    </row>
    <row r="1016" spans="1:4" x14ac:dyDescent="0.2">
      <c r="A1016" s="42" t="s">
        <v>1101</v>
      </c>
      <c r="B1016" s="37" t="s">
        <v>70</v>
      </c>
      <c r="C1016" s="38" t="s">
        <v>41</v>
      </c>
      <c r="D1016" s="43">
        <v>7.68</v>
      </c>
    </row>
    <row r="1017" spans="1:4" x14ac:dyDescent="0.2">
      <c r="A1017" s="42" t="s">
        <v>1102</v>
      </c>
      <c r="B1017" s="37" t="s">
        <v>70</v>
      </c>
      <c r="C1017" s="38" t="s">
        <v>1103</v>
      </c>
      <c r="D1017" s="43">
        <v>3.34</v>
      </c>
    </row>
    <row r="1018" spans="1:4" x14ac:dyDescent="0.2">
      <c r="A1018" s="42" t="s">
        <v>1104</v>
      </c>
      <c r="B1018" s="37" t="s">
        <v>64</v>
      </c>
      <c r="C1018" s="38" t="s">
        <v>83</v>
      </c>
      <c r="D1018" s="43">
        <v>11.14</v>
      </c>
    </row>
    <row r="1019" spans="1:4" x14ac:dyDescent="0.2">
      <c r="A1019" t="s">
        <v>1105</v>
      </c>
      <c r="B1019" s="40" t="s">
        <v>35</v>
      </c>
      <c r="C1019" s="40" t="s">
        <v>90</v>
      </c>
      <c r="D1019" s="39">
        <v>3.04</v>
      </c>
    </row>
    <row r="1020" spans="1:4" x14ac:dyDescent="0.2">
      <c r="A1020" t="s">
        <v>1106</v>
      </c>
      <c r="B1020" s="36" t="s">
        <v>57</v>
      </c>
      <c r="C1020" s="40" t="s">
        <v>83</v>
      </c>
      <c r="D1020" s="39">
        <v>0.49585000000000001</v>
      </c>
    </row>
    <row r="1021" spans="1:4" x14ac:dyDescent="0.2">
      <c r="A1021" t="s">
        <v>1107</v>
      </c>
      <c r="B1021" s="37" t="s">
        <v>32</v>
      </c>
      <c r="C1021" s="38" t="s">
        <v>33</v>
      </c>
      <c r="D1021" s="39">
        <v>13.240114999999999</v>
      </c>
    </row>
    <row r="1022" spans="1:4" x14ac:dyDescent="0.2">
      <c r="A1022" t="s">
        <v>1108</v>
      </c>
      <c r="B1022" s="36" t="s">
        <v>57</v>
      </c>
      <c r="C1022" s="40" t="s">
        <v>262</v>
      </c>
      <c r="D1022" s="39">
        <v>41.461500000000001</v>
      </c>
    </row>
    <row r="1023" spans="1:4" x14ac:dyDescent="0.2">
      <c r="A1023" t="s">
        <v>1109</v>
      </c>
      <c r="B1023" s="37" t="s">
        <v>53</v>
      </c>
      <c r="C1023" s="40" t="s">
        <v>146</v>
      </c>
      <c r="D1023" s="39">
        <v>0</v>
      </c>
    </row>
    <row r="1024" spans="1:4" x14ac:dyDescent="0.2">
      <c r="A1024" t="s">
        <v>1110</v>
      </c>
      <c r="B1024" s="37" t="s">
        <v>53</v>
      </c>
      <c r="C1024" s="38" t="s">
        <v>41</v>
      </c>
      <c r="D1024" s="39">
        <v>11.014200000000001</v>
      </c>
    </row>
    <row r="1025" spans="1:4" x14ac:dyDescent="0.2">
      <c r="A1025" t="s">
        <v>1111</v>
      </c>
      <c r="B1025" s="36" t="s">
        <v>57</v>
      </c>
      <c r="C1025" s="40" t="s">
        <v>83</v>
      </c>
      <c r="D1025" s="39">
        <v>0.17829500000000001</v>
      </c>
    </row>
    <row r="1026" spans="1:4" x14ac:dyDescent="0.2">
      <c r="A1026" t="s">
        <v>1112</v>
      </c>
      <c r="B1026" s="37" t="s">
        <v>53</v>
      </c>
      <c r="C1026" s="40" t="s">
        <v>146</v>
      </c>
      <c r="D1026" s="39">
        <v>0</v>
      </c>
    </row>
    <row r="1027" spans="1:4" x14ac:dyDescent="0.2">
      <c r="A1027" t="s">
        <v>1113</v>
      </c>
      <c r="B1027" s="36" t="s">
        <v>57</v>
      </c>
      <c r="C1027" s="40" t="s">
        <v>90</v>
      </c>
      <c r="D1027" s="39">
        <v>25.552099999999999</v>
      </c>
    </row>
    <row r="1028" spans="1:4" x14ac:dyDescent="0.2">
      <c r="A1028" t="s">
        <v>1114</v>
      </c>
      <c r="B1028" s="40" t="s">
        <v>35</v>
      </c>
      <c r="C1028" s="40" t="s">
        <v>83</v>
      </c>
      <c r="D1028" s="39">
        <v>3.5553499999999998</v>
      </c>
    </row>
    <row r="1029" spans="1:4" x14ac:dyDescent="0.2">
      <c r="A1029" t="s">
        <v>1115</v>
      </c>
      <c r="B1029" s="36" t="s">
        <v>57</v>
      </c>
      <c r="C1029" s="40" t="s">
        <v>83</v>
      </c>
      <c r="D1029" s="39">
        <v>0.20280200000000001</v>
      </c>
    </row>
    <row r="1030" spans="1:4" x14ac:dyDescent="0.2">
      <c r="A1030" t="s">
        <v>1116</v>
      </c>
      <c r="B1030" s="37" t="s">
        <v>53</v>
      </c>
      <c r="C1030" s="40" t="s">
        <v>146</v>
      </c>
      <c r="D1030" s="39">
        <v>13.366849999999999</v>
      </c>
    </row>
    <row r="1031" spans="1:4" x14ac:dyDescent="0.2">
      <c r="A1031" t="s">
        <v>1117</v>
      </c>
      <c r="B1031" s="37" t="s">
        <v>82</v>
      </c>
      <c r="C1031" s="38" t="s">
        <v>41</v>
      </c>
      <c r="D1031" s="39">
        <v>0</v>
      </c>
    </row>
    <row r="1032" spans="1:4" x14ac:dyDescent="0.2">
      <c r="A1032" t="s">
        <v>1118</v>
      </c>
      <c r="B1032" s="37" t="s">
        <v>95</v>
      </c>
      <c r="C1032" s="40" t="s">
        <v>90</v>
      </c>
      <c r="D1032" s="39">
        <v>0</v>
      </c>
    </row>
    <row r="1033" spans="1:4" x14ac:dyDescent="0.2">
      <c r="A1033" t="s">
        <v>1119</v>
      </c>
      <c r="B1033" s="36" t="s">
        <v>103</v>
      </c>
      <c r="C1033" s="38" t="s">
        <v>101</v>
      </c>
      <c r="D1033" s="39">
        <v>1.2765500000000001</v>
      </c>
    </row>
    <row r="1034" spans="1:4" x14ac:dyDescent="0.2">
      <c r="A1034" t="s">
        <v>1120</v>
      </c>
      <c r="B1034" s="37" t="s">
        <v>32</v>
      </c>
      <c r="C1034" s="38" t="s">
        <v>41</v>
      </c>
      <c r="D1034" s="39">
        <v>0</v>
      </c>
    </row>
    <row r="1035" spans="1:4" x14ac:dyDescent="0.2">
      <c r="A1035" t="s">
        <v>1121</v>
      </c>
      <c r="B1035" s="36" t="s">
        <v>57</v>
      </c>
      <c r="C1035" s="38" t="s">
        <v>41</v>
      </c>
      <c r="D1035" s="39">
        <v>46.103499999999997</v>
      </c>
    </row>
    <row r="1036" spans="1:4" x14ac:dyDescent="0.2">
      <c r="A1036" t="s">
        <v>1122</v>
      </c>
      <c r="B1036" s="37" t="s">
        <v>32</v>
      </c>
      <c r="C1036" s="40" t="s">
        <v>148</v>
      </c>
      <c r="D1036" s="39">
        <v>129.80719999999999</v>
      </c>
    </row>
    <row r="1037" spans="1:4" x14ac:dyDescent="0.2">
      <c r="A1037" s="42" t="s">
        <v>1123</v>
      </c>
      <c r="B1037" s="37" t="s">
        <v>32</v>
      </c>
      <c r="C1037" s="38" t="s">
        <v>41</v>
      </c>
      <c r="D1037" s="43">
        <v>157.19</v>
      </c>
    </row>
    <row r="1038" spans="1:4" x14ac:dyDescent="0.2">
      <c r="A1038" t="s">
        <v>1124</v>
      </c>
      <c r="B1038" s="37" t="s">
        <v>95</v>
      </c>
      <c r="C1038" s="40" t="s">
        <v>146</v>
      </c>
      <c r="D1038" s="39">
        <v>2</v>
      </c>
    </row>
    <row r="1039" spans="1:4" x14ac:dyDescent="0.2">
      <c r="A1039" t="s">
        <v>1125</v>
      </c>
      <c r="B1039" s="36" t="s">
        <v>107</v>
      </c>
      <c r="C1039" s="38" t="s">
        <v>41</v>
      </c>
      <c r="D1039" s="39">
        <v>16.141500000000001</v>
      </c>
    </row>
    <row r="1040" spans="1:4" x14ac:dyDescent="0.2">
      <c r="A1040" t="s">
        <v>1126</v>
      </c>
      <c r="B1040" s="36" t="s">
        <v>38</v>
      </c>
      <c r="C1040" s="40" t="s">
        <v>116</v>
      </c>
      <c r="D1040" s="41">
        <v>0</v>
      </c>
    </row>
    <row r="1041" spans="1:4" x14ac:dyDescent="0.2">
      <c r="A1041" t="s">
        <v>1127</v>
      </c>
      <c r="B1041" s="36" t="s">
        <v>57</v>
      </c>
      <c r="C1041" s="38" t="s">
        <v>41</v>
      </c>
      <c r="D1041" s="39">
        <v>12.828801</v>
      </c>
    </row>
    <row r="1042" spans="1:4" x14ac:dyDescent="0.2">
      <c r="A1042" t="s">
        <v>1128</v>
      </c>
      <c r="B1042" s="45" t="s">
        <v>67</v>
      </c>
      <c r="C1042" s="40" t="s">
        <v>41</v>
      </c>
      <c r="D1042" s="39">
        <v>4.22</v>
      </c>
    </row>
    <row r="1043" spans="1:4" x14ac:dyDescent="0.2">
      <c r="A1043" t="s">
        <v>1129</v>
      </c>
      <c r="B1043" s="45" t="s">
        <v>67</v>
      </c>
      <c r="C1043" s="40" t="s">
        <v>41</v>
      </c>
      <c r="D1043" s="39">
        <v>5.8025000000000002</v>
      </c>
    </row>
    <row r="1044" spans="1:4" x14ac:dyDescent="0.2">
      <c r="A1044" t="s">
        <v>1130</v>
      </c>
      <c r="B1044" s="36" t="s">
        <v>57</v>
      </c>
      <c r="C1044" s="38" t="s">
        <v>41</v>
      </c>
      <c r="D1044" s="39">
        <v>4.6332930000000001</v>
      </c>
    </row>
    <row r="1045" spans="1:4" x14ac:dyDescent="0.2">
      <c r="A1045" t="s">
        <v>1131</v>
      </c>
      <c r="B1045" s="36" t="s">
        <v>57</v>
      </c>
      <c r="C1045" s="38" t="s">
        <v>41</v>
      </c>
      <c r="D1045" s="39">
        <v>4.6103500000000004</v>
      </c>
    </row>
    <row r="1046" spans="1:4" x14ac:dyDescent="0.2">
      <c r="A1046" s="42" t="s">
        <v>1132</v>
      </c>
      <c r="B1046" s="37" t="s">
        <v>64</v>
      </c>
      <c r="C1046" s="38" t="s">
        <v>41</v>
      </c>
      <c r="D1046" s="43">
        <v>3.58</v>
      </c>
    </row>
    <row r="1047" spans="1:4" x14ac:dyDescent="0.2">
      <c r="A1047" s="42" t="s">
        <v>1133</v>
      </c>
      <c r="B1047" s="44" t="s">
        <v>60</v>
      </c>
      <c r="C1047" s="38" t="s">
        <v>41</v>
      </c>
      <c r="D1047" s="43">
        <v>3.35</v>
      </c>
    </row>
    <row r="1048" spans="1:4" x14ac:dyDescent="0.2">
      <c r="A1048" t="s">
        <v>1134</v>
      </c>
      <c r="B1048" s="37" t="s">
        <v>95</v>
      </c>
      <c r="C1048" s="40" t="s">
        <v>41</v>
      </c>
      <c r="D1048" s="39">
        <v>8.3450500000000005</v>
      </c>
    </row>
    <row r="1049" spans="1:4" x14ac:dyDescent="0.2">
      <c r="A1049" t="s">
        <v>1135</v>
      </c>
      <c r="B1049" s="37" t="s">
        <v>95</v>
      </c>
      <c r="C1049" s="40" t="s">
        <v>41</v>
      </c>
      <c r="D1049" s="39">
        <v>7.4482999999999997</v>
      </c>
    </row>
    <row r="1050" spans="1:4" x14ac:dyDescent="0.2">
      <c r="A1050" t="s">
        <v>1136</v>
      </c>
      <c r="B1050" s="37" t="s">
        <v>53</v>
      </c>
      <c r="C1050" s="38" t="s">
        <v>41</v>
      </c>
      <c r="D1050" s="39">
        <v>0</v>
      </c>
    </row>
    <row r="1051" spans="1:4" x14ac:dyDescent="0.2">
      <c r="A1051" t="s">
        <v>1137</v>
      </c>
      <c r="B1051" s="36" t="s">
        <v>870</v>
      </c>
      <c r="C1051" s="40" t="s">
        <v>148</v>
      </c>
      <c r="D1051" s="39">
        <v>2.79575</v>
      </c>
    </row>
    <row r="1052" spans="1:4" x14ac:dyDescent="0.2">
      <c r="A1052" t="s">
        <v>1138</v>
      </c>
      <c r="B1052" s="37" t="s">
        <v>32</v>
      </c>
      <c r="C1052" s="38" t="s">
        <v>41</v>
      </c>
      <c r="D1052" s="39">
        <v>3.8338700000000001</v>
      </c>
    </row>
    <row r="1053" spans="1:4" x14ac:dyDescent="0.2">
      <c r="A1053" s="42" t="s">
        <v>1139</v>
      </c>
      <c r="B1053" s="37" t="s">
        <v>32</v>
      </c>
      <c r="C1053" s="40" t="s">
        <v>148</v>
      </c>
      <c r="D1053" s="43">
        <v>1.51</v>
      </c>
    </row>
    <row r="1054" spans="1:4" x14ac:dyDescent="0.2">
      <c r="A1054" t="s">
        <v>1140</v>
      </c>
      <c r="B1054" s="36" t="s">
        <v>870</v>
      </c>
      <c r="C1054" s="40" t="s">
        <v>83</v>
      </c>
      <c r="D1054" s="39">
        <v>3.8802999999999997E-2</v>
      </c>
    </row>
    <row r="1055" spans="1:4" x14ac:dyDescent="0.2">
      <c r="A1055" s="42" t="s">
        <v>1141</v>
      </c>
      <c r="B1055" s="37" t="s">
        <v>32</v>
      </c>
      <c r="C1055" s="40" t="s">
        <v>148</v>
      </c>
      <c r="D1055" s="43">
        <v>0.95</v>
      </c>
    </row>
    <row r="1056" spans="1:4" x14ac:dyDescent="0.2">
      <c r="A1056" s="42" t="s">
        <v>1142</v>
      </c>
      <c r="B1056" s="37" t="s">
        <v>32</v>
      </c>
      <c r="C1056" s="38" t="s">
        <v>41</v>
      </c>
      <c r="D1056" s="43">
        <v>2.82</v>
      </c>
    </row>
    <row r="1057" spans="1:4" x14ac:dyDescent="0.2">
      <c r="A1057" s="42" t="s">
        <v>1143</v>
      </c>
      <c r="B1057" s="37" t="s">
        <v>32</v>
      </c>
      <c r="C1057" s="40" t="s">
        <v>148</v>
      </c>
      <c r="D1057" s="43">
        <v>1.3</v>
      </c>
    </row>
    <row r="1058" spans="1:4" x14ac:dyDescent="0.2">
      <c r="A1058" t="s">
        <v>1144</v>
      </c>
      <c r="B1058" s="37" t="s">
        <v>32</v>
      </c>
      <c r="C1058" s="40" t="s">
        <v>148</v>
      </c>
      <c r="D1058" s="39">
        <v>17.170124999999999</v>
      </c>
    </row>
    <row r="1059" spans="1:4" x14ac:dyDescent="0.2">
      <c r="A1059" t="s">
        <v>1145</v>
      </c>
      <c r="B1059" s="37" t="s">
        <v>32</v>
      </c>
      <c r="C1059" s="38" t="s">
        <v>78</v>
      </c>
      <c r="D1059" s="39">
        <v>6.8047500000000003</v>
      </c>
    </row>
    <row r="1060" spans="1:4" x14ac:dyDescent="0.2">
      <c r="A1060" s="42" t="s">
        <v>1146</v>
      </c>
      <c r="B1060" s="37" t="s">
        <v>32</v>
      </c>
      <c r="C1060" s="38" t="s">
        <v>83</v>
      </c>
      <c r="D1060" s="43">
        <v>0.27</v>
      </c>
    </row>
    <row r="1061" spans="1:4" x14ac:dyDescent="0.2">
      <c r="A1061" s="42" t="s">
        <v>1147</v>
      </c>
      <c r="B1061" s="46" t="s">
        <v>115</v>
      </c>
      <c r="C1061" s="40" t="s">
        <v>116</v>
      </c>
      <c r="D1061" s="47">
        <v>2.4700000000000002</v>
      </c>
    </row>
    <row r="1062" spans="1:4" x14ac:dyDescent="0.2">
      <c r="A1062" t="s">
        <v>1148</v>
      </c>
      <c r="B1062" s="36" t="s">
        <v>38</v>
      </c>
      <c r="C1062" s="40" t="s">
        <v>39</v>
      </c>
      <c r="D1062" s="41">
        <v>8.2510010000000005</v>
      </c>
    </row>
    <row r="1063" spans="1:4" x14ac:dyDescent="0.2">
      <c r="A1063" t="s">
        <v>1149</v>
      </c>
      <c r="B1063" s="36" t="s">
        <v>38</v>
      </c>
      <c r="C1063" s="40" t="s">
        <v>39</v>
      </c>
      <c r="D1063" s="41">
        <v>3.9984500000000001</v>
      </c>
    </row>
    <row r="1064" spans="1:4" x14ac:dyDescent="0.2">
      <c r="A1064" s="42" t="s">
        <v>1150</v>
      </c>
      <c r="B1064" s="46" t="s">
        <v>115</v>
      </c>
      <c r="C1064" s="40" t="s">
        <v>116</v>
      </c>
      <c r="D1064" s="47">
        <v>5.64</v>
      </c>
    </row>
    <row r="1065" spans="1:4" x14ac:dyDescent="0.2">
      <c r="A1065" t="s">
        <v>1151</v>
      </c>
      <c r="B1065" s="37" t="s">
        <v>82</v>
      </c>
      <c r="C1065" s="38" t="s">
        <v>41</v>
      </c>
      <c r="D1065" s="39">
        <v>0</v>
      </c>
    </row>
    <row r="1066" spans="1:4" x14ac:dyDescent="0.2">
      <c r="A1066" t="s">
        <v>1152</v>
      </c>
      <c r="B1066" s="36" t="s">
        <v>57</v>
      </c>
      <c r="C1066" s="38" t="s">
        <v>41</v>
      </c>
      <c r="D1066" s="39">
        <v>9.2493359999999996</v>
      </c>
    </row>
    <row r="1067" spans="1:4" x14ac:dyDescent="0.2">
      <c r="A1067" t="s">
        <v>1153</v>
      </c>
      <c r="B1067" s="37" t="s">
        <v>32</v>
      </c>
      <c r="C1067" s="38" t="s">
        <v>41</v>
      </c>
      <c r="D1067" s="39">
        <v>5.2644500000000001</v>
      </c>
    </row>
    <row r="1068" spans="1:4" x14ac:dyDescent="0.2">
      <c r="A1068" t="s">
        <v>1154</v>
      </c>
      <c r="B1068" s="37" t="s">
        <v>32</v>
      </c>
      <c r="C1068" s="38" t="s">
        <v>41</v>
      </c>
      <c r="D1068" s="39">
        <v>2.2234129999999999</v>
      </c>
    </row>
    <row r="1069" spans="1:4" x14ac:dyDescent="0.2">
      <c r="A1069" t="s">
        <v>1155</v>
      </c>
      <c r="B1069" s="37" t="s">
        <v>53</v>
      </c>
      <c r="C1069" s="38" t="s">
        <v>41</v>
      </c>
      <c r="D1069" s="39">
        <v>3.11225</v>
      </c>
    </row>
    <row r="1070" spans="1:4" x14ac:dyDescent="0.2">
      <c r="A1070" s="42" t="s">
        <v>1156</v>
      </c>
      <c r="B1070" s="37" t="s">
        <v>53</v>
      </c>
      <c r="C1070" s="38" t="s">
        <v>41</v>
      </c>
      <c r="D1070" s="43">
        <v>1.25</v>
      </c>
    </row>
    <row r="1071" spans="1:4" x14ac:dyDescent="0.2">
      <c r="A1071" t="s">
        <v>1157</v>
      </c>
      <c r="B1071" s="37" t="s">
        <v>53</v>
      </c>
      <c r="C1071" s="38" t="s">
        <v>41</v>
      </c>
      <c r="D1071" s="39">
        <v>0</v>
      </c>
    </row>
    <row r="1072" spans="1:4" x14ac:dyDescent="0.2">
      <c r="A1072" s="42" t="s">
        <v>1158</v>
      </c>
      <c r="B1072" s="37" t="s">
        <v>82</v>
      </c>
      <c r="C1072" s="38" t="s">
        <v>41</v>
      </c>
      <c r="D1072" s="43">
        <v>3.64</v>
      </c>
    </row>
    <row r="1073" spans="1:4" x14ac:dyDescent="0.2">
      <c r="A1073" t="s">
        <v>1159</v>
      </c>
      <c r="B1073" s="37" t="s">
        <v>32</v>
      </c>
      <c r="C1073" s="38" t="s">
        <v>90</v>
      </c>
      <c r="D1073" s="39">
        <v>3.8149999999999999</v>
      </c>
    </row>
    <row r="1074" spans="1:4" x14ac:dyDescent="0.2">
      <c r="A1074" t="s">
        <v>1160</v>
      </c>
      <c r="B1074" s="36" t="s">
        <v>38</v>
      </c>
      <c r="C1074" s="40" t="s">
        <v>39</v>
      </c>
      <c r="D1074" s="41">
        <v>10.582138</v>
      </c>
    </row>
    <row r="1075" spans="1:4" x14ac:dyDescent="0.2">
      <c r="A1075" s="42" t="s">
        <v>1161</v>
      </c>
      <c r="B1075" s="46" t="s">
        <v>115</v>
      </c>
      <c r="C1075" s="40" t="s">
        <v>116</v>
      </c>
      <c r="D1075" s="47">
        <v>7.52</v>
      </c>
    </row>
    <row r="1076" spans="1:4" x14ac:dyDescent="0.2">
      <c r="A1076" t="s">
        <v>1162</v>
      </c>
      <c r="B1076" s="37" t="s">
        <v>70</v>
      </c>
      <c r="C1076" s="38" t="s">
        <v>41</v>
      </c>
      <c r="D1076" s="39">
        <v>0</v>
      </c>
    </row>
    <row r="1077" spans="1:4" x14ac:dyDescent="0.2">
      <c r="A1077" t="s">
        <v>1163</v>
      </c>
      <c r="B1077" s="37" t="s">
        <v>32</v>
      </c>
      <c r="C1077" s="38" t="s">
        <v>41</v>
      </c>
      <c r="D1077" s="39">
        <v>0</v>
      </c>
    </row>
    <row r="1078" spans="1:4" x14ac:dyDescent="0.2">
      <c r="A1078" t="s">
        <v>1164</v>
      </c>
      <c r="B1078" s="37" t="s">
        <v>95</v>
      </c>
      <c r="C1078" s="40" t="s">
        <v>83</v>
      </c>
      <c r="D1078" s="39">
        <v>5.5914999999999999</v>
      </c>
    </row>
    <row r="1079" spans="1:4" x14ac:dyDescent="0.2">
      <c r="A1079" t="s">
        <v>1165</v>
      </c>
      <c r="B1079" s="37" t="s">
        <v>32</v>
      </c>
      <c r="C1079" s="38" t="s">
        <v>41</v>
      </c>
      <c r="D1079" s="39">
        <v>32.726100000000002</v>
      </c>
    </row>
    <row r="1080" spans="1:4" x14ac:dyDescent="0.2">
      <c r="A1080" s="42" t="s">
        <v>1166</v>
      </c>
      <c r="B1080" s="37" t="s">
        <v>70</v>
      </c>
      <c r="C1080" s="38" t="s">
        <v>41</v>
      </c>
      <c r="D1080" s="43">
        <v>6.59</v>
      </c>
    </row>
    <row r="1081" spans="1:4" x14ac:dyDescent="0.2">
      <c r="A1081" s="42" t="s">
        <v>1167</v>
      </c>
      <c r="B1081" s="37" t="s">
        <v>70</v>
      </c>
      <c r="C1081" s="38" t="s">
        <v>41</v>
      </c>
      <c r="D1081" s="43">
        <v>4.82</v>
      </c>
    </row>
    <row r="1082" spans="1:4" x14ac:dyDescent="0.2">
      <c r="A1082" s="42" t="s">
        <v>1168</v>
      </c>
      <c r="B1082" s="37" t="s">
        <v>70</v>
      </c>
      <c r="C1082" s="38" t="s">
        <v>41</v>
      </c>
      <c r="D1082" s="43">
        <v>5.95</v>
      </c>
    </row>
    <row r="1083" spans="1:4" x14ac:dyDescent="0.2">
      <c r="A1083" t="s">
        <v>1169</v>
      </c>
      <c r="B1083" s="37" t="s">
        <v>82</v>
      </c>
      <c r="C1083" s="38" t="s">
        <v>41</v>
      </c>
      <c r="D1083" s="39">
        <v>8.9674999999999994</v>
      </c>
    </row>
    <row r="1084" spans="1:4" x14ac:dyDescent="0.2">
      <c r="A1084" s="42" t="s">
        <v>1170</v>
      </c>
      <c r="B1084" s="37" t="s">
        <v>70</v>
      </c>
      <c r="C1084" s="38" t="s">
        <v>41</v>
      </c>
      <c r="D1084" s="43">
        <v>7.32</v>
      </c>
    </row>
    <row r="1085" spans="1:4" x14ac:dyDescent="0.2">
      <c r="A1085" t="s">
        <v>1171</v>
      </c>
      <c r="B1085" s="37" t="s">
        <v>32</v>
      </c>
      <c r="C1085" s="38" t="s">
        <v>33</v>
      </c>
      <c r="D1085" s="39">
        <v>0</v>
      </c>
    </row>
    <row r="1086" spans="1:4" x14ac:dyDescent="0.2">
      <c r="A1086" s="42" t="s">
        <v>1172</v>
      </c>
      <c r="B1086" s="37" t="s">
        <v>82</v>
      </c>
      <c r="C1086" s="38" t="s">
        <v>83</v>
      </c>
      <c r="D1086" s="43">
        <v>1.07</v>
      </c>
    </row>
    <row r="1087" spans="1:4" x14ac:dyDescent="0.2">
      <c r="A1087" t="s">
        <v>1173</v>
      </c>
      <c r="B1087" s="36" t="s">
        <v>57</v>
      </c>
      <c r="C1087" s="38" t="s">
        <v>41</v>
      </c>
      <c r="D1087" s="39">
        <v>18.219850000000001</v>
      </c>
    </row>
    <row r="1088" spans="1:4" x14ac:dyDescent="0.2">
      <c r="A1088" t="s">
        <v>1173</v>
      </c>
      <c r="B1088" s="36" t="s">
        <v>57</v>
      </c>
      <c r="C1088" s="38" t="s">
        <v>41</v>
      </c>
      <c r="D1088" s="39">
        <v>23.776183</v>
      </c>
    </row>
    <row r="1089" spans="1:4" x14ac:dyDescent="0.2">
      <c r="A1089" t="s">
        <v>1174</v>
      </c>
      <c r="B1089" s="36" t="s">
        <v>57</v>
      </c>
      <c r="C1089" s="38" t="s">
        <v>41</v>
      </c>
      <c r="D1089" s="39">
        <v>23.777356000000001</v>
      </c>
    </row>
    <row r="1090" spans="1:4" x14ac:dyDescent="0.2">
      <c r="A1090" t="s">
        <v>1175</v>
      </c>
      <c r="B1090" s="45" t="s">
        <v>67</v>
      </c>
      <c r="C1090" s="40" t="s">
        <v>41</v>
      </c>
      <c r="D1090" s="39">
        <v>37.452500000000001</v>
      </c>
    </row>
    <row r="1091" spans="1:4" x14ac:dyDescent="0.2">
      <c r="A1091" t="s">
        <v>1176</v>
      </c>
      <c r="B1091" s="45" t="s">
        <v>67</v>
      </c>
      <c r="C1091" s="40" t="s">
        <v>41</v>
      </c>
      <c r="D1091" s="39">
        <v>0</v>
      </c>
    </row>
    <row r="1092" spans="1:4" x14ac:dyDescent="0.2">
      <c r="A1092" t="s">
        <v>1177</v>
      </c>
      <c r="B1092" s="36" t="s">
        <v>57</v>
      </c>
      <c r="C1092" s="38" t="s">
        <v>41</v>
      </c>
      <c r="D1092" s="39">
        <v>34.034300000000002</v>
      </c>
    </row>
    <row r="1093" spans="1:4" x14ac:dyDescent="0.2">
      <c r="A1093" s="42" t="s">
        <v>1178</v>
      </c>
      <c r="B1093" s="37" t="s">
        <v>168</v>
      </c>
      <c r="C1093" s="38" t="s">
        <v>41</v>
      </c>
      <c r="D1093" s="43">
        <v>9.8000000000000007</v>
      </c>
    </row>
    <row r="1094" spans="1:4" x14ac:dyDescent="0.2">
      <c r="A1094" t="s">
        <v>1179</v>
      </c>
      <c r="B1094" s="36" t="s">
        <v>48</v>
      </c>
      <c r="C1094" s="38" t="s">
        <v>41</v>
      </c>
      <c r="D1094" s="39">
        <v>16.352499999999999</v>
      </c>
    </row>
    <row r="1095" spans="1:4" x14ac:dyDescent="0.2">
      <c r="A1095" s="42" t="s">
        <v>1180</v>
      </c>
      <c r="B1095" s="37" t="s">
        <v>70</v>
      </c>
      <c r="C1095" s="38" t="s">
        <v>41</v>
      </c>
      <c r="D1095" s="43">
        <v>8.23</v>
      </c>
    </row>
    <row r="1096" spans="1:4" x14ac:dyDescent="0.2">
      <c r="A1096" t="s">
        <v>1181</v>
      </c>
      <c r="B1096" s="37" t="s">
        <v>70</v>
      </c>
      <c r="C1096" s="38" t="s">
        <v>41</v>
      </c>
      <c r="D1096" s="39">
        <v>14.221399999999999</v>
      </c>
    </row>
    <row r="1097" spans="1:4" x14ac:dyDescent="0.2">
      <c r="A1097" s="42" t="s">
        <v>1182</v>
      </c>
      <c r="B1097" s="37" t="s">
        <v>32</v>
      </c>
      <c r="C1097" s="38" t="s">
        <v>41</v>
      </c>
      <c r="D1097" s="43">
        <v>0.95</v>
      </c>
    </row>
    <row r="1098" spans="1:4" x14ac:dyDescent="0.2">
      <c r="A1098" t="s">
        <v>1183</v>
      </c>
      <c r="B1098" s="37" t="s">
        <v>32</v>
      </c>
      <c r="C1098" s="38" t="s">
        <v>41</v>
      </c>
      <c r="D1098" s="39">
        <v>0.8</v>
      </c>
    </row>
    <row r="1099" spans="1:4" x14ac:dyDescent="0.2">
      <c r="A1099" s="42" t="s">
        <v>1184</v>
      </c>
      <c r="B1099" s="37" t="s">
        <v>32</v>
      </c>
      <c r="C1099" s="38" t="s">
        <v>41</v>
      </c>
      <c r="D1099" s="43">
        <v>4.7</v>
      </c>
    </row>
    <row r="1100" spans="1:4" x14ac:dyDescent="0.2">
      <c r="A1100" t="s">
        <v>1185</v>
      </c>
      <c r="B1100" s="37" t="s">
        <v>32</v>
      </c>
      <c r="C1100" s="40" t="s">
        <v>83</v>
      </c>
      <c r="D1100" s="39">
        <v>2.76</v>
      </c>
    </row>
    <row r="1101" spans="1:4" x14ac:dyDescent="0.2">
      <c r="A1101" t="s">
        <v>1186</v>
      </c>
      <c r="B1101" s="37" t="s">
        <v>32</v>
      </c>
      <c r="C1101" s="40" t="s">
        <v>148</v>
      </c>
      <c r="D1101" s="39">
        <v>4.92</v>
      </c>
    </row>
    <row r="1102" spans="1:4" x14ac:dyDescent="0.2">
      <c r="A1102" t="s">
        <v>1187</v>
      </c>
      <c r="B1102" s="37" t="s">
        <v>32</v>
      </c>
      <c r="C1102" s="38" t="s">
        <v>41</v>
      </c>
      <c r="D1102" s="39">
        <v>0</v>
      </c>
    </row>
    <row r="1103" spans="1:4" x14ac:dyDescent="0.2">
      <c r="A1103" s="42" t="s">
        <v>1188</v>
      </c>
      <c r="B1103" s="37" t="s">
        <v>32</v>
      </c>
      <c r="C1103" s="40" t="s">
        <v>83</v>
      </c>
      <c r="D1103" s="39">
        <v>0.186419</v>
      </c>
    </row>
    <row r="1104" spans="1:4" x14ac:dyDescent="0.2">
      <c r="A1104" t="s">
        <v>1189</v>
      </c>
      <c r="B1104" s="36" t="s">
        <v>107</v>
      </c>
      <c r="C1104" s="36" t="s">
        <v>1190</v>
      </c>
      <c r="D1104" s="39">
        <v>7.5432499999999996</v>
      </c>
    </row>
    <row r="1105" spans="1:4" x14ac:dyDescent="0.2">
      <c r="A1105" s="42" t="s">
        <v>1191</v>
      </c>
      <c r="B1105" s="37" t="s">
        <v>70</v>
      </c>
      <c r="C1105" s="38" t="s">
        <v>475</v>
      </c>
      <c r="D1105"/>
    </row>
    <row r="1106" spans="1:4" x14ac:dyDescent="0.2">
      <c r="A1106" s="42" t="s">
        <v>1192</v>
      </c>
      <c r="B1106" s="37" t="s">
        <v>32</v>
      </c>
      <c r="C1106" s="38" t="s">
        <v>83</v>
      </c>
      <c r="D1106" s="43">
        <v>0.1</v>
      </c>
    </row>
    <row r="1107" spans="1:4" x14ac:dyDescent="0.2">
      <c r="A1107" t="s">
        <v>1193</v>
      </c>
      <c r="B1107" s="36" t="s">
        <v>107</v>
      </c>
      <c r="C1107" s="36" t="s">
        <v>1194</v>
      </c>
      <c r="D1107" s="39">
        <v>12.1325</v>
      </c>
    </row>
    <row r="1108" spans="1:4" x14ac:dyDescent="0.2">
      <c r="A1108" s="42" t="s">
        <v>1195</v>
      </c>
      <c r="B1108" s="37" t="s">
        <v>32</v>
      </c>
      <c r="C1108" s="38" t="s">
        <v>83</v>
      </c>
      <c r="D1108" s="43">
        <v>4.0999999999999996</v>
      </c>
    </row>
    <row r="1109" spans="1:4" x14ac:dyDescent="0.2">
      <c r="A1109" s="42" t="s">
        <v>1196</v>
      </c>
      <c r="B1109" s="37" t="s">
        <v>70</v>
      </c>
      <c r="C1109" s="38" t="s">
        <v>475</v>
      </c>
      <c r="D1109"/>
    </row>
    <row r="1110" spans="1:4" x14ac:dyDescent="0.2">
      <c r="A1110" s="42" t="s">
        <v>1197</v>
      </c>
      <c r="B1110" s="37" t="s">
        <v>70</v>
      </c>
      <c r="C1110" s="38" t="s">
        <v>475</v>
      </c>
      <c r="D1110"/>
    </row>
    <row r="1111" spans="1:4" x14ac:dyDescent="0.2">
      <c r="A1111" s="42" t="s">
        <v>1198</v>
      </c>
      <c r="B1111" s="37" t="s">
        <v>32</v>
      </c>
      <c r="C1111" s="38" t="s">
        <v>83</v>
      </c>
      <c r="D1111" s="43">
        <v>1.68</v>
      </c>
    </row>
    <row r="1112" spans="1:4" x14ac:dyDescent="0.2">
      <c r="A1112" s="42" t="s">
        <v>1199</v>
      </c>
      <c r="B1112" s="37" t="s">
        <v>53</v>
      </c>
      <c r="C1112" s="38" t="s">
        <v>41</v>
      </c>
      <c r="D1112" s="43">
        <v>1.04</v>
      </c>
    </row>
    <row r="1113" spans="1:4" x14ac:dyDescent="0.2">
      <c r="A1113" t="s">
        <v>1200</v>
      </c>
      <c r="B1113" s="37" t="s">
        <v>53</v>
      </c>
      <c r="C1113" s="38" t="s">
        <v>41</v>
      </c>
      <c r="D1113" s="39">
        <v>0</v>
      </c>
    </row>
    <row r="1114" spans="1:4" x14ac:dyDescent="0.2">
      <c r="A1114" t="s">
        <v>1201</v>
      </c>
      <c r="B1114" s="36" t="s">
        <v>57</v>
      </c>
      <c r="C1114" s="38" t="s">
        <v>41</v>
      </c>
      <c r="D1114" s="39">
        <v>0.98114999999999997</v>
      </c>
    </row>
    <row r="1115" spans="1:4" x14ac:dyDescent="0.2">
      <c r="A1115" t="s">
        <v>1202</v>
      </c>
      <c r="B1115" s="37" t="s">
        <v>53</v>
      </c>
      <c r="C1115" s="38" t="s">
        <v>41</v>
      </c>
      <c r="D1115" s="39">
        <v>1.1897059999999999</v>
      </c>
    </row>
    <row r="1116" spans="1:4" x14ac:dyDescent="0.2">
      <c r="A1116" t="s">
        <v>1203</v>
      </c>
      <c r="B1116" s="37" t="s">
        <v>53</v>
      </c>
      <c r="C1116" s="38" t="s">
        <v>41</v>
      </c>
      <c r="D1116" s="39">
        <v>5.1695000000000002</v>
      </c>
    </row>
    <row r="1117" spans="1:4" x14ac:dyDescent="0.2">
      <c r="A1117" s="42" t="s">
        <v>1204</v>
      </c>
      <c r="B1117" s="37" t="s">
        <v>32</v>
      </c>
      <c r="C1117" s="38" t="s">
        <v>65</v>
      </c>
      <c r="D1117" s="43">
        <v>0.95</v>
      </c>
    </row>
    <row r="1118" spans="1:4" x14ac:dyDescent="0.2">
      <c r="A1118" t="s">
        <v>1205</v>
      </c>
      <c r="B1118" s="37" t="s">
        <v>53</v>
      </c>
      <c r="C1118" s="40" t="s">
        <v>227</v>
      </c>
      <c r="D1118" s="39">
        <v>1.5192000000000001</v>
      </c>
    </row>
    <row r="1119" spans="1:4" x14ac:dyDescent="0.2">
      <c r="A1119" s="42" t="s">
        <v>1206</v>
      </c>
      <c r="B1119" s="37" t="s">
        <v>64</v>
      </c>
      <c r="C1119" s="38" t="s">
        <v>41</v>
      </c>
      <c r="D1119" s="43">
        <v>2.4700000000000002</v>
      </c>
    </row>
    <row r="1120" spans="1:4" x14ac:dyDescent="0.2">
      <c r="A1120" t="s">
        <v>1207</v>
      </c>
      <c r="B1120" s="40" t="s">
        <v>35</v>
      </c>
      <c r="C1120" s="40" t="s">
        <v>41</v>
      </c>
      <c r="D1120" s="39">
        <v>4.7263999999999999</v>
      </c>
    </row>
    <row r="1121" spans="1:4" x14ac:dyDescent="0.2">
      <c r="A1121" t="s">
        <v>1208</v>
      </c>
      <c r="B1121" s="36" t="s">
        <v>870</v>
      </c>
      <c r="C1121" s="40" t="s">
        <v>148</v>
      </c>
      <c r="D1121" s="39">
        <v>2.8</v>
      </c>
    </row>
    <row r="1122" spans="1:4" x14ac:dyDescent="0.2">
      <c r="A1122" t="s">
        <v>1209</v>
      </c>
      <c r="B1122" s="40" t="s">
        <v>35</v>
      </c>
      <c r="C1122" s="40" t="s">
        <v>1210</v>
      </c>
      <c r="D1122" s="39">
        <v>9.6321499999999993</v>
      </c>
    </row>
    <row r="1123" spans="1:4" x14ac:dyDescent="0.2">
      <c r="A1123" t="s">
        <v>1211</v>
      </c>
      <c r="B1123" s="40" t="s">
        <v>35</v>
      </c>
      <c r="C1123" s="38" t="s">
        <v>44</v>
      </c>
      <c r="D1123" s="39">
        <v>2.336894</v>
      </c>
    </row>
    <row r="1124" spans="1:4" x14ac:dyDescent="0.2">
      <c r="A1124" t="s">
        <v>1212</v>
      </c>
      <c r="B1124" s="40" t="s">
        <v>35</v>
      </c>
      <c r="C1124" s="40" t="s">
        <v>1213</v>
      </c>
      <c r="D1124" s="39">
        <v>8.32395</v>
      </c>
    </row>
    <row r="1125" spans="1:4" x14ac:dyDescent="0.2">
      <c r="A1125" t="s">
        <v>1214</v>
      </c>
      <c r="B1125" s="40" t="s">
        <v>35</v>
      </c>
      <c r="C1125" s="38" t="s">
        <v>44</v>
      </c>
      <c r="D1125" s="39">
        <v>2.2757260000000001</v>
      </c>
    </row>
    <row r="1126" spans="1:4" x14ac:dyDescent="0.2">
      <c r="A1126" t="s">
        <v>1215</v>
      </c>
      <c r="B1126" s="40" t="s">
        <v>35</v>
      </c>
      <c r="C1126" s="40" t="s">
        <v>1216</v>
      </c>
      <c r="D1126" s="39">
        <v>0</v>
      </c>
    </row>
    <row r="1127" spans="1:4" x14ac:dyDescent="0.2">
      <c r="A1127" t="s">
        <v>1217</v>
      </c>
      <c r="B1127" s="37" t="s">
        <v>32</v>
      </c>
      <c r="C1127" s="40" t="s">
        <v>44</v>
      </c>
      <c r="D1127" s="39">
        <v>2.2155</v>
      </c>
    </row>
    <row r="1128" spans="1:4" x14ac:dyDescent="0.2">
      <c r="A1128" s="42" t="s">
        <v>1218</v>
      </c>
      <c r="B1128" s="37" t="s">
        <v>32</v>
      </c>
      <c r="C1128" s="38" t="s">
        <v>41</v>
      </c>
      <c r="D1128" s="43">
        <v>1.74</v>
      </c>
    </row>
    <row r="1129" spans="1:4" x14ac:dyDescent="0.2">
      <c r="A1129" s="42" t="s">
        <v>1219</v>
      </c>
      <c r="B1129" s="37" t="s">
        <v>32</v>
      </c>
      <c r="C1129" s="38" t="s">
        <v>41</v>
      </c>
      <c r="D1129" s="43">
        <v>1.98</v>
      </c>
    </row>
    <row r="1130" spans="1:4" x14ac:dyDescent="0.2">
      <c r="A1130" s="42" t="s">
        <v>1220</v>
      </c>
      <c r="B1130" s="37" t="s">
        <v>32</v>
      </c>
      <c r="C1130" s="38" t="s">
        <v>41</v>
      </c>
      <c r="D1130" s="43">
        <v>1.66</v>
      </c>
    </row>
    <row r="1131" spans="1:4" x14ac:dyDescent="0.2">
      <c r="A1131" s="42" t="s">
        <v>1221</v>
      </c>
      <c r="B1131" s="37" t="s">
        <v>32</v>
      </c>
      <c r="C1131" s="38" t="s">
        <v>41</v>
      </c>
      <c r="D1131" s="43">
        <v>1.75</v>
      </c>
    </row>
    <row r="1132" spans="1:4" x14ac:dyDescent="0.2">
      <c r="A1132" t="s">
        <v>1222</v>
      </c>
      <c r="B1132" s="36" t="s">
        <v>107</v>
      </c>
      <c r="C1132" s="38" t="s">
        <v>41</v>
      </c>
      <c r="D1132" s="39">
        <v>0</v>
      </c>
    </row>
    <row r="1133" spans="1:4" x14ac:dyDescent="0.2">
      <c r="A1133" s="42" t="s">
        <v>1223</v>
      </c>
      <c r="B1133" s="37" t="s">
        <v>168</v>
      </c>
      <c r="C1133" s="38" t="s">
        <v>41</v>
      </c>
      <c r="D1133" s="43">
        <v>9.42</v>
      </c>
    </row>
    <row r="1134" spans="1:4" x14ac:dyDescent="0.2">
      <c r="A1134" t="s">
        <v>1224</v>
      </c>
      <c r="B1134" s="37" t="s">
        <v>70</v>
      </c>
      <c r="C1134" s="40" t="s">
        <v>83</v>
      </c>
      <c r="D1134" s="39">
        <v>20.678000000000001</v>
      </c>
    </row>
    <row r="1135" spans="1:4" x14ac:dyDescent="0.2">
      <c r="A1135" t="s">
        <v>1225</v>
      </c>
      <c r="B1135" s="36" t="s">
        <v>57</v>
      </c>
      <c r="C1135" s="38" t="s">
        <v>83</v>
      </c>
      <c r="D1135" s="39">
        <v>0</v>
      </c>
    </row>
    <row r="1136" spans="1:4" x14ac:dyDescent="0.2">
      <c r="A1136" t="s">
        <v>1226</v>
      </c>
      <c r="B1136" s="37" t="s">
        <v>82</v>
      </c>
      <c r="C1136" s="38" t="s">
        <v>41</v>
      </c>
      <c r="D1136" s="39">
        <v>2.79575</v>
      </c>
    </row>
    <row r="1137" spans="1:4" x14ac:dyDescent="0.2">
      <c r="A1137" t="s">
        <v>1227</v>
      </c>
      <c r="B1137" s="36" t="s">
        <v>114</v>
      </c>
      <c r="C1137" s="40" t="s">
        <v>39</v>
      </c>
      <c r="D1137" s="41">
        <v>14.875500000000001</v>
      </c>
    </row>
    <row r="1138" spans="1:4" x14ac:dyDescent="0.2">
      <c r="A1138" s="42" t="s">
        <v>1228</v>
      </c>
      <c r="B1138" s="37" t="s">
        <v>82</v>
      </c>
      <c r="C1138" s="38" t="s">
        <v>41</v>
      </c>
      <c r="D1138" s="43">
        <v>1.1599999999999999</v>
      </c>
    </row>
    <row r="1139" spans="1:4" x14ac:dyDescent="0.2">
      <c r="A1139" t="s">
        <v>1229</v>
      </c>
      <c r="B1139" s="36" t="s">
        <v>103</v>
      </c>
      <c r="C1139" s="38" t="s">
        <v>101</v>
      </c>
      <c r="D1139" s="39">
        <v>0</v>
      </c>
    </row>
    <row r="1140" spans="1:4" x14ac:dyDescent="0.2">
      <c r="A1140" t="s">
        <v>1230</v>
      </c>
      <c r="B1140" s="36" t="s">
        <v>38</v>
      </c>
      <c r="C1140" s="40" t="s">
        <v>39</v>
      </c>
      <c r="D1140" s="41">
        <v>10.349550000000001</v>
      </c>
    </row>
    <row r="1141" spans="1:4" x14ac:dyDescent="0.2">
      <c r="A1141" s="42" t="s">
        <v>1231</v>
      </c>
      <c r="B1141" s="37" t="s">
        <v>168</v>
      </c>
      <c r="C1141" s="38" t="s">
        <v>41</v>
      </c>
      <c r="D1141" s="43">
        <v>0.46</v>
      </c>
    </row>
    <row r="1142" spans="1:4" x14ac:dyDescent="0.2">
      <c r="A1142" t="s">
        <v>1232</v>
      </c>
      <c r="B1142" s="36" t="s">
        <v>48</v>
      </c>
      <c r="C1142" s="38" t="s">
        <v>41</v>
      </c>
      <c r="D1142" s="39">
        <v>2.3948499999999999</v>
      </c>
    </row>
    <row r="1143" spans="1:4" x14ac:dyDescent="0.2">
      <c r="A1143" t="s">
        <v>1233</v>
      </c>
      <c r="B1143" s="36" t="s">
        <v>48</v>
      </c>
      <c r="C1143" s="38" t="s">
        <v>41</v>
      </c>
      <c r="D1143" s="39">
        <v>1.0549999999999999</v>
      </c>
    </row>
    <row r="1144" spans="1:4" x14ac:dyDescent="0.2">
      <c r="A1144" t="s">
        <v>1234</v>
      </c>
      <c r="B1144" s="36" t="s">
        <v>48</v>
      </c>
      <c r="C1144" s="38" t="s">
        <v>41</v>
      </c>
      <c r="D1144" s="39">
        <v>1.9200999999999999</v>
      </c>
    </row>
    <row r="1145" spans="1:4" x14ac:dyDescent="0.2">
      <c r="A1145" s="42" t="s">
        <v>1235</v>
      </c>
      <c r="B1145" s="37" t="s">
        <v>100</v>
      </c>
      <c r="C1145" s="38" t="s">
        <v>101</v>
      </c>
      <c r="D1145" s="43">
        <v>0.76</v>
      </c>
    </row>
    <row r="1146" spans="1:4" x14ac:dyDescent="0.2">
      <c r="A1146" t="s">
        <v>1236</v>
      </c>
      <c r="B1146" s="36" t="s">
        <v>103</v>
      </c>
      <c r="C1146" s="38" t="s">
        <v>101</v>
      </c>
      <c r="D1146" s="39">
        <v>0</v>
      </c>
    </row>
    <row r="1147" spans="1:4" x14ac:dyDescent="0.2">
      <c r="A1147" s="42" t="s">
        <v>1237</v>
      </c>
      <c r="B1147" s="37" t="s">
        <v>32</v>
      </c>
      <c r="C1147" s="38" t="s">
        <v>65</v>
      </c>
      <c r="D1147" s="43">
        <v>5.17</v>
      </c>
    </row>
    <row r="1148" spans="1:4" x14ac:dyDescent="0.2">
      <c r="A1148" t="s">
        <v>1238</v>
      </c>
      <c r="B1148" s="36" t="s">
        <v>57</v>
      </c>
      <c r="C1148" s="38" t="s">
        <v>41</v>
      </c>
      <c r="D1148" s="39">
        <v>3.2071999999999998</v>
      </c>
    </row>
    <row r="1149" spans="1:4" x14ac:dyDescent="0.2">
      <c r="A1149" s="42" t="s">
        <v>1239</v>
      </c>
      <c r="B1149" s="36" t="s">
        <v>103</v>
      </c>
      <c r="C1149" s="38" t="s">
        <v>101</v>
      </c>
      <c r="D1149" s="39">
        <v>1.266</v>
      </c>
    </row>
    <row r="1150" spans="1:4" x14ac:dyDescent="0.2">
      <c r="A1150" s="42" t="s">
        <v>1240</v>
      </c>
      <c r="B1150" s="37" t="s">
        <v>168</v>
      </c>
      <c r="C1150" s="38" t="s">
        <v>41</v>
      </c>
      <c r="D1150" s="43">
        <v>6.2</v>
      </c>
    </row>
    <row r="1151" spans="1:4" x14ac:dyDescent="0.2">
      <c r="A1151" t="s">
        <v>1241</v>
      </c>
      <c r="B1151" s="36" t="s">
        <v>48</v>
      </c>
      <c r="C1151" s="38" t="s">
        <v>41</v>
      </c>
      <c r="D1151" s="39">
        <v>11.077500000000001</v>
      </c>
    </row>
    <row r="1152" spans="1:4" x14ac:dyDescent="0.2">
      <c r="A1152" t="s">
        <v>1242</v>
      </c>
      <c r="B1152" s="45" t="s">
        <v>67</v>
      </c>
      <c r="C1152" s="40" t="s">
        <v>83</v>
      </c>
      <c r="D1152" s="39">
        <v>13.715</v>
      </c>
    </row>
    <row r="1153" spans="1:4" x14ac:dyDescent="0.2">
      <c r="A1153" s="42" t="s">
        <v>1243</v>
      </c>
      <c r="B1153" s="44" t="s">
        <v>60</v>
      </c>
      <c r="C1153" s="38" t="s">
        <v>41</v>
      </c>
      <c r="D1153" s="43">
        <v>3.75</v>
      </c>
    </row>
    <row r="1154" spans="1:4" x14ac:dyDescent="0.2">
      <c r="A1154" t="s">
        <v>1244</v>
      </c>
      <c r="B1154" s="36" t="s">
        <v>38</v>
      </c>
      <c r="C1154" s="40" t="s">
        <v>39</v>
      </c>
      <c r="D1154" s="41">
        <v>0</v>
      </c>
    </row>
    <row r="1155" spans="1:4" x14ac:dyDescent="0.2">
      <c r="A1155" s="42" t="s">
        <v>1245</v>
      </c>
      <c r="B1155" s="37" t="s">
        <v>53</v>
      </c>
      <c r="C1155" s="38" t="s">
        <v>41</v>
      </c>
      <c r="D1155" s="43">
        <v>0.44</v>
      </c>
    </row>
    <row r="1156" spans="1:4" x14ac:dyDescent="0.2">
      <c r="A1156" s="42" t="s">
        <v>1246</v>
      </c>
      <c r="B1156" s="37" t="s">
        <v>53</v>
      </c>
      <c r="C1156" s="38" t="s">
        <v>41</v>
      </c>
      <c r="D1156" s="43">
        <v>0.95</v>
      </c>
    </row>
    <row r="1157" spans="1:4" x14ac:dyDescent="0.2">
      <c r="A1157" t="s">
        <v>1247</v>
      </c>
      <c r="B1157" s="36" t="s">
        <v>835</v>
      </c>
      <c r="C1157" s="40" t="s">
        <v>39</v>
      </c>
      <c r="D1157" s="39">
        <v>0</v>
      </c>
    </row>
    <row r="1158" spans="1:4" x14ac:dyDescent="0.2">
      <c r="A1158" t="s">
        <v>1248</v>
      </c>
      <c r="B1158" s="36" t="s">
        <v>835</v>
      </c>
      <c r="C1158" s="40" t="s">
        <v>116</v>
      </c>
      <c r="D1158" s="39">
        <v>2.09945</v>
      </c>
    </row>
    <row r="1159" spans="1:4" x14ac:dyDescent="0.2">
      <c r="A1159" t="s">
        <v>1249</v>
      </c>
      <c r="B1159" s="36" t="s">
        <v>835</v>
      </c>
      <c r="C1159" s="40" t="s">
        <v>116</v>
      </c>
      <c r="D1159" s="39">
        <v>0</v>
      </c>
    </row>
    <row r="1160" spans="1:4" x14ac:dyDescent="0.2">
      <c r="A1160" t="s">
        <v>1250</v>
      </c>
      <c r="B1160" s="37" t="s">
        <v>32</v>
      </c>
      <c r="C1160" s="40" t="s">
        <v>1251</v>
      </c>
      <c r="D1160" s="39">
        <v>23.737500000000001</v>
      </c>
    </row>
    <row r="1161" spans="1:4" x14ac:dyDescent="0.2">
      <c r="A1161" t="s">
        <v>1252</v>
      </c>
      <c r="B1161" s="37" t="s">
        <v>70</v>
      </c>
      <c r="C1161" s="38" t="s">
        <v>41</v>
      </c>
      <c r="D1161" s="39">
        <v>5.25</v>
      </c>
    </row>
    <row r="1162" spans="1:4" x14ac:dyDescent="0.2">
      <c r="A1162" s="42" t="s">
        <v>1253</v>
      </c>
      <c r="B1162" s="37" t="s">
        <v>32</v>
      </c>
      <c r="C1162" s="38" t="s">
        <v>83</v>
      </c>
      <c r="D1162" s="43">
        <v>1</v>
      </c>
    </row>
    <row r="1163" spans="1:4" x14ac:dyDescent="0.2">
      <c r="A1163" s="42" t="s">
        <v>25</v>
      </c>
      <c r="B1163" s="37" t="s">
        <v>32</v>
      </c>
      <c r="C1163" s="38" t="s">
        <v>83</v>
      </c>
      <c r="D1163" s="43">
        <v>1.67</v>
      </c>
    </row>
    <row r="1164" spans="1:4" x14ac:dyDescent="0.2">
      <c r="A1164" s="42" t="s">
        <v>1254</v>
      </c>
      <c r="B1164" s="37" t="s">
        <v>32</v>
      </c>
      <c r="C1164" s="38" t="s">
        <v>83</v>
      </c>
      <c r="D1164" s="43">
        <v>0.72</v>
      </c>
    </row>
    <row r="1165" spans="1:4" x14ac:dyDescent="0.2">
      <c r="A1165" s="42" t="s">
        <v>1255</v>
      </c>
      <c r="B1165" s="37" t="s">
        <v>32</v>
      </c>
      <c r="C1165" s="38" t="s">
        <v>83</v>
      </c>
      <c r="D1165" s="43">
        <v>1.28</v>
      </c>
    </row>
    <row r="1166" spans="1:4" x14ac:dyDescent="0.2">
      <c r="A1166" t="s">
        <v>1256</v>
      </c>
      <c r="B1166" t="s">
        <v>134</v>
      </c>
      <c r="C1166" s="38" t="s">
        <v>83</v>
      </c>
      <c r="D1166" s="39">
        <v>1.5455749999999999</v>
      </c>
    </row>
    <row r="1167" spans="1:4" x14ac:dyDescent="0.2">
      <c r="A1167" t="s">
        <v>1257</v>
      </c>
      <c r="B1167" s="36" t="s">
        <v>57</v>
      </c>
      <c r="C1167" s="38" t="s">
        <v>83</v>
      </c>
      <c r="D1167" s="39">
        <v>24.17005</v>
      </c>
    </row>
    <row r="1168" spans="1:4" x14ac:dyDescent="0.2">
      <c r="A1168" t="s">
        <v>1258</v>
      </c>
      <c r="B1168" s="37" t="s">
        <v>32</v>
      </c>
      <c r="C1168" s="38" t="s">
        <v>33</v>
      </c>
      <c r="D1168" s="39">
        <v>1.62</v>
      </c>
    </row>
    <row r="1169" spans="1:4" x14ac:dyDescent="0.2">
      <c r="A1169" t="s">
        <v>1259</v>
      </c>
      <c r="B1169" s="36" t="s">
        <v>48</v>
      </c>
      <c r="C1169" s="38" t="s">
        <v>41</v>
      </c>
      <c r="D1169" s="39">
        <v>0</v>
      </c>
    </row>
    <row r="1170" spans="1:4" x14ac:dyDescent="0.2">
      <c r="A1170" s="42" t="s">
        <v>1260</v>
      </c>
      <c r="B1170" s="37" t="s">
        <v>168</v>
      </c>
      <c r="C1170" s="38" t="s">
        <v>41</v>
      </c>
      <c r="D1170" s="43">
        <v>5.96</v>
      </c>
    </row>
    <row r="1171" spans="1:4" x14ac:dyDescent="0.2">
      <c r="A1171" t="s">
        <v>1261</v>
      </c>
      <c r="B1171" s="37" t="s">
        <v>95</v>
      </c>
      <c r="C1171" s="40" t="s">
        <v>41</v>
      </c>
      <c r="D1171" s="39">
        <v>3.99</v>
      </c>
    </row>
    <row r="1172" spans="1:4" x14ac:dyDescent="0.2">
      <c r="A1172" t="s">
        <v>1262</v>
      </c>
      <c r="B1172" s="45" t="s">
        <v>67</v>
      </c>
      <c r="C1172" s="40" t="s">
        <v>390</v>
      </c>
      <c r="D1172" s="39">
        <v>7.62</v>
      </c>
    </row>
    <row r="1173" spans="1:4" x14ac:dyDescent="0.2">
      <c r="A1173" s="42" t="s">
        <v>1263</v>
      </c>
      <c r="B1173" s="44" t="s">
        <v>60</v>
      </c>
      <c r="C1173" s="38" t="s">
        <v>41</v>
      </c>
      <c r="D1173" s="43">
        <v>12.71</v>
      </c>
    </row>
    <row r="1174" spans="1:4" x14ac:dyDescent="0.2">
      <c r="A1174" s="42" t="s">
        <v>1264</v>
      </c>
      <c r="B1174" s="37" t="s">
        <v>82</v>
      </c>
      <c r="C1174" s="38" t="s">
        <v>83</v>
      </c>
      <c r="D1174" s="43">
        <v>1.1100000000000001</v>
      </c>
    </row>
    <row r="1175" spans="1:4" x14ac:dyDescent="0.2">
      <c r="A1175" t="s">
        <v>1265</v>
      </c>
      <c r="B1175" s="37" t="s">
        <v>82</v>
      </c>
      <c r="C1175" s="38" t="s">
        <v>83</v>
      </c>
      <c r="D1175" s="39">
        <v>0</v>
      </c>
    </row>
    <row r="1176" spans="1:4" x14ac:dyDescent="0.2">
      <c r="A1176" t="s">
        <v>1266</v>
      </c>
      <c r="B1176" s="36" t="s">
        <v>57</v>
      </c>
      <c r="C1176" s="38" t="s">
        <v>83</v>
      </c>
      <c r="D1176" s="39">
        <v>0.39034999999999997</v>
      </c>
    </row>
    <row r="1177" spans="1:4" x14ac:dyDescent="0.2">
      <c r="A1177" t="s">
        <v>1267</v>
      </c>
      <c r="B1177" s="37" t="s">
        <v>53</v>
      </c>
      <c r="C1177" s="38" t="s">
        <v>41</v>
      </c>
      <c r="D1177" s="39">
        <v>3.11225</v>
      </c>
    </row>
    <row r="1178" spans="1:4" x14ac:dyDescent="0.2">
      <c r="A1178" t="s">
        <v>1268</v>
      </c>
      <c r="B1178" s="37" t="s">
        <v>95</v>
      </c>
      <c r="C1178" s="40" t="s">
        <v>41</v>
      </c>
      <c r="D1178" s="39">
        <v>13.556749999999999</v>
      </c>
    </row>
    <row r="1179" spans="1:4" x14ac:dyDescent="0.2">
      <c r="A1179" t="s">
        <v>1269</v>
      </c>
      <c r="B1179" s="37" t="s">
        <v>70</v>
      </c>
      <c r="C1179" s="40" t="s">
        <v>83</v>
      </c>
      <c r="D1179" s="39">
        <v>0</v>
      </c>
    </row>
    <row r="1180" spans="1:4" x14ac:dyDescent="0.2">
      <c r="A1180" t="s">
        <v>1270</v>
      </c>
      <c r="B1180" s="37" t="s">
        <v>82</v>
      </c>
      <c r="C1180" s="38" t="s">
        <v>83</v>
      </c>
      <c r="D1180" s="39">
        <v>6.59375</v>
      </c>
    </row>
    <row r="1181" spans="1:4" x14ac:dyDescent="0.2">
      <c r="A1181" t="s">
        <v>1271</v>
      </c>
      <c r="B1181" s="37" t="s">
        <v>32</v>
      </c>
      <c r="C1181" s="38" t="s">
        <v>33</v>
      </c>
      <c r="D1181" s="39">
        <v>7.8</v>
      </c>
    </row>
    <row r="1182" spans="1:4" x14ac:dyDescent="0.2">
      <c r="A1182" t="s">
        <v>1272</v>
      </c>
      <c r="B1182" s="37" t="s">
        <v>32</v>
      </c>
      <c r="C1182" s="40" t="s">
        <v>148</v>
      </c>
      <c r="D1182" s="39">
        <v>7.1212499999999999</v>
      </c>
    </row>
    <row r="1183" spans="1:4" x14ac:dyDescent="0.2">
      <c r="A1183" t="s">
        <v>1273</v>
      </c>
      <c r="B1183" s="36" t="s">
        <v>48</v>
      </c>
      <c r="C1183" s="38" t="s">
        <v>41</v>
      </c>
      <c r="D1183" s="39">
        <v>1.0549999999999999</v>
      </c>
    </row>
    <row r="1184" spans="1:4" x14ac:dyDescent="0.2">
      <c r="A1184" t="s">
        <v>1274</v>
      </c>
      <c r="B1184" s="36" t="s">
        <v>48</v>
      </c>
      <c r="C1184" s="38" t="s">
        <v>41</v>
      </c>
      <c r="D1184" s="39">
        <v>0</v>
      </c>
    </row>
    <row r="1185" spans="1:4" x14ac:dyDescent="0.2">
      <c r="A1185" t="s">
        <v>1275</v>
      </c>
      <c r="B1185" s="36" t="s">
        <v>57</v>
      </c>
      <c r="C1185" s="40" t="s">
        <v>262</v>
      </c>
      <c r="D1185" s="39">
        <v>16.70065</v>
      </c>
    </row>
    <row r="1186" spans="1:4" x14ac:dyDescent="0.2">
      <c r="A1186" t="s">
        <v>1276</v>
      </c>
      <c r="B1186" s="37" t="s">
        <v>82</v>
      </c>
      <c r="C1186" s="38" t="s">
        <v>83</v>
      </c>
      <c r="D1186" s="39">
        <v>9.2523490000000006</v>
      </c>
    </row>
    <row r="1187" spans="1:4" x14ac:dyDescent="0.2">
      <c r="A1187" s="42" t="s">
        <v>1277</v>
      </c>
      <c r="B1187" s="46" t="s">
        <v>115</v>
      </c>
      <c r="C1187" s="40" t="s">
        <v>116</v>
      </c>
      <c r="D1187" s="47">
        <v>13.26</v>
      </c>
    </row>
    <row r="1188" spans="1:4" x14ac:dyDescent="0.2">
      <c r="A1188" t="s">
        <v>1278</v>
      </c>
      <c r="B1188" s="37" t="s">
        <v>53</v>
      </c>
      <c r="C1188" s="38" t="s">
        <v>41</v>
      </c>
      <c r="D1188" s="39">
        <v>3.9562499999999998</v>
      </c>
    </row>
    <row r="1189" spans="1:4" x14ac:dyDescent="0.2">
      <c r="A1189" t="s">
        <v>1279</v>
      </c>
      <c r="B1189" s="37" t="s">
        <v>32</v>
      </c>
      <c r="C1189" s="38" t="s">
        <v>90</v>
      </c>
      <c r="D1189" s="39">
        <v>44.70035</v>
      </c>
    </row>
    <row r="1190" spans="1:4" x14ac:dyDescent="0.2">
      <c r="A1190" s="42" t="s">
        <v>1280</v>
      </c>
      <c r="B1190" s="37" t="s">
        <v>32</v>
      </c>
      <c r="C1190" s="40" t="s">
        <v>83</v>
      </c>
      <c r="D1190" s="39">
        <v>0</v>
      </c>
    </row>
    <row r="1191" spans="1:4" x14ac:dyDescent="0.2">
      <c r="A1191" t="s">
        <v>1281</v>
      </c>
      <c r="B1191" s="37" t="s">
        <v>70</v>
      </c>
      <c r="C1191" s="38" t="s">
        <v>41</v>
      </c>
      <c r="D1191" s="39">
        <v>2.430193</v>
      </c>
    </row>
    <row r="1192" spans="1:4" x14ac:dyDescent="0.2">
      <c r="A1192" t="s">
        <v>1282</v>
      </c>
      <c r="B1192" s="37" t="s">
        <v>95</v>
      </c>
      <c r="C1192" s="40" t="s">
        <v>41</v>
      </c>
      <c r="D1192" s="39">
        <v>7.0157499999999997</v>
      </c>
    </row>
    <row r="1193" spans="1:4" x14ac:dyDescent="0.2">
      <c r="A1193" t="s">
        <v>1283</v>
      </c>
      <c r="B1193" s="37" t="s">
        <v>32</v>
      </c>
      <c r="C1193" s="40" t="s">
        <v>44</v>
      </c>
      <c r="D1193" s="39">
        <v>9.3050999999999995</v>
      </c>
    </row>
    <row r="1194" spans="1:4" x14ac:dyDescent="0.2">
      <c r="A1194" t="s">
        <v>1284</v>
      </c>
      <c r="B1194" s="37" t="s">
        <v>95</v>
      </c>
      <c r="C1194" s="40" t="s">
        <v>41</v>
      </c>
      <c r="D1194" s="39">
        <v>22.38</v>
      </c>
    </row>
    <row r="1195" spans="1:4" x14ac:dyDescent="0.2">
      <c r="A1195" s="42" t="s">
        <v>1285</v>
      </c>
      <c r="B1195" s="37" t="s">
        <v>144</v>
      </c>
      <c r="C1195" s="40" t="s">
        <v>83</v>
      </c>
      <c r="D1195"/>
    </row>
    <row r="1196" spans="1:4" x14ac:dyDescent="0.2">
      <c r="A1196" t="s">
        <v>1286</v>
      </c>
      <c r="B1196" s="37" t="s">
        <v>95</v>
      </c>
      <c r="C1196" s="40" t="s">
        <v>41</v>
      </c>
      <c r="D1196" s="39">
        <v>11.077500000000001</v>
      </c>
    </row>
    <row r="1197" spans="1:4" x14ac:dyDescent="0.2">
      <c r="A1197" t="s">
        <v>1287</v>
      </c>
      <c r="B1197" s="36" t="s">
        <v>57</v>
      </c>
      <c r="C1197" s="40" t="s">
        <v>352</v>
      </c>
      <c r="D1197" s="39">
        <v>5.3326190000000002</v>
      </c>
    </row>
    <row r="1198" spans="1:4" x14ac:dyDescent="0.2">
      <c r="A1198" s="42" t="s">
        <v>1288</v>
      </c>
      <c r="B1198" s="37" t="s">
        <v>32</v>
      </c>
      <c r="C1198" s="38" t="s">
        <v>116</v>
      </c>
      <c r="D1198" s="43">
        <v>0</v>
      </c>
    </row>
    <row r="1199" spans="1:4" x14ac:dyDescent="0.2">
      <c r="A1199" t="s">
        <v>1289</v>
      </c>
      <c r="B1199" s="36" t="s">
        <v>57</v>
      </c>
      <c r="C1199" s="38" t="s">
        <v>41</v>
      </c>
      <c r="D1199" s="39">
        <v>19.517499999999998</v>
      </c>
    </row>
    <row r="1200" spans="1:4" x14ac:dyDescent="0.2">
      <c r="A1200" t="s">
        <v>1290</v>
      </c>
      <c r="B1200" s="36" t="s">
        <v>107</v>
      </c>
      <c r="C1200" s="38" t="s">
        <v>41</v>
      </c>
      <c r="D1200" s="39">
        <v>14.6645</v>
      </c>
    </row>
    <row r="1201" spans="1:4" x14ac:dyDescent="0.2">
      <c r="A1201" t="s">
        <v>1291</v>
      </c>
      <c r="B1201" s="36" t="s">
        <v>57</v>
      </c>
      <c r="C1201" s="38" t="s">
        <v>41</v>
      </c>
      <c r="D1201" s="39">
        <v>15.70895</v>
      </c>
    </row>
    <row r="1202" spans="1:4" x14ac:dyDescent="0.2">
      <c r="A1202" t="s">
        <v>1292</v>
      </c>
      <c r="B1202" s="36" t="s">
        <v>57</v>
      </c>
      <c r="C1202" s="38" t="s">
        <v>41</v>
      </c>
      <c r="D1202" s="39">
        <v>0</v>
      </c>
    </row>
    <row r="1203" spans="1:4" x14ac:dyDescent="0.2">
      <c r="A1203" t="s">
        <v>1293</v>
      </c>
      <c r="B1203" s="36" t="s">
        <v>107</v>
      </c>
      <c r="C1203" s="38" t="s">
        <v>41</v>
      </c>
      <c r="D1203" s="39">
        <v>16.88</v>
      </c>
    </row>
    <row r="1204" spans="1:4" x14ac:dyDescent="0.2">
      <c r="A1204" t="s">
        <v>1294</v>
      </c>
      <c r="B1204" s="36" t="s">
        <v>48</v>
      </c>
      <c r="C1204" s="40" t="s">
        <v>558</v>
      </c>
      <c r="D1204" s="39">
        <v>37.979999999999997</v>
      </c>
    </row>
    <row r="1205" spans="1:4" x14ac:dyDescent="0.2">
      <c r="A1205" t="s">
        <v>1295</v>
      </c>
      <c r="B1205" s="37" t="s">
        <v>32</v>
      </c>
      <c r="C1205" s="40" t="s">
        <v>148</v>
      </c>
      <c r="D1205" s="39">
        <v>4.2832999999999997</v>
      </c>
    </row>
    <row r="1206" spans="1:4" x14ac:dyDescent="0.2">
      <c r="A1206" t="s">
        <v>1296</v>
      </c>
      <c r="B1206" s="37" t="s">
        <v>82</v>
      </c>
      <c r="C1206" s="38" t="s">
        <v>41</v>
      </c>
      <c r="D1206" s="39">
        <v>5.2222499999999998</v>
      </c>
    </row>
    <row r="1207" spans="1:4" x14ac:dyDescent="0.2">
      <c r="A1207" t="s">
        <v>1297</v>
      </c>
      <c r="B1207" s="40" t="s">
        <v>35</v>
      </c>
      <c r="C1207" s="38" t="s">
        <v>44</v>
      </c>
      <c r="D1207" s="39">
        <v>1.791547</v>
      </c>
    </row>
    <row r="1208" spans="1:4" x14ac:dyDescent="0.2">
      <c r="A1208" s="42" t="s">
        <v>1298</v>
      </c>
      <c r="B1208" s="40" t="s">
        <v>35</v>
      </c>
      <c r="C1208" s="38" t="s">
        <v>44</v>
      </c>
      <c r="D1208" s="43">
        <v>1.1599999999999999</v>
      </c>
    </row>
    <row r="1209" spans="1:4" x14ac:dyDescent="0.2">
      <c r="A1209" s="42" t="s">
        <v>1299</v>
      </c>
      <c r="B1209" s="37" t="s">
        <v>82</v>
      </c>
      <c r="C1209" s="38" t="s">
        <v>41</v>
      </c>
      <c r="D1209" s="43">
        <v>2.58</v>
      </c>
    </row>
    <row r="1210" spans="1:4" x14ac:dyDescent="0.2">
      <c r="A1210" t="s">
        <v>1300</v>
      </c>
      <c r="B1210" s="37" t="s">
        <v>32</v>
      </c>
      <c r="C1210" s="38" t="s">
        <v>90</v>
      </c>
      <c r="D1210" s="39">
        <v>31.61835</v>
      </c>
    </row>
    <row r="1211" spans="1:4" x14ac:dyDescent="0.2">
      <c r="A1211" s="42" t="s">
        <v>1301</v>
      </c>
      <c r="B1211" s="36" t="s">
        <v>183</v>
      </c>
      <c r="C1211" s="40" t="s">
        <v>39</v>
      </c>
      <c r="D1211" s="39">
        <v>0.7</v>
      </c>
    </row>
    <row r="1212" spans="1:4" x14ac:dyDescent="0.2">
      <c r="A1212" t="s">
        <v>1302</v>
      </c>
      <c r="B1212" s="37" t="s">
        <v>32</v>
      </c>
      <c r="C1212" s="38" t="s">
        <v>41</v>
      </c>
      <c r="D1212" s="39">
        <v>5.2328000000000001</v>
      </c>
    </row>
    <row r="1213" spans="1:4" x14ac:dyDescent="0.2">
      <c r="A1213" t="s">
        <v>1303</v>
      </c>
      <c r="B1213" s="36" t="s">
        <v>38</v>
      </c>
      <c r="C1213" s="40" t="s">
        <v>39</v>
      </c>
      <c r="D1213" s="41">
        <v>15.9068</v>
      </c>
    </row>
    <row r="1214" spans="1:4" x14ac:dyDescent="0.2">
      <c r="A1214" t="s">
        <v>1304</v>
      </c>
      <c r="B1214" s="45" t="s">
        <v>152</v>
      </c>
      <c r="C1214" s="40" t="s">
        <v>1305</v>
      </c>
      <c r="D1214" s="39">
        <v>1.211401</v>
      </c>
    </row>
    <row r="1215" spans="1:4" x14ac:dyDescent="0.2">
      <c r="A1215" s="42" t="s">
        <v>1306</v>
      </c>
      <c r="B1215" s="45" t="s">
        <v>152</v>
      </c>
      <c r="C1215" s="40" t="s">
        <v>116</v>
      </c>
      <c r="D1215" s="39">
        <v>0.64</v>
      </c>
    </row>
    <row r="1216" spans="1:4" x14ac:dyDescent="0.2">
      <c r="A1216" s="42" t="s">
        <v>1307</v>
      </c>
      <c r="B1216" s="37" t="s">
        <v>100</v>
      </c>
      <c r="C1216" s="38" t="s">
        <v>101</v>
      </c>
      <c r="D1216" s="43">
        <v>0.24</v>
      </c>
    </row>
    <row r="1217" spans="1:4" x14ac:dyDescent="0.2">
      <c r="A1217" t="s">
        <v>1308</v>
      </c>
      <c r="B1217" s="36" t="s">
        <v>103</v>
      </c>
      <c r="C1217" s="38" t="s">
        <v>101</v>
      </c>
      <c r="D1217" s="39">
        <v>0</v>
      </c>
    </row>
    <row r="1218" spans="1:4" x14ac:dyDescent="0.2">
      <c r="A1218" t="s">
        <v>1309</v>
      </c>
      <c r="B1218" s="36" t="s">
        <v>57</v>
      </c>
      <c r="C1218" s="38" t="s">
        <v>41</v>
      </c>
      <c r="D1218" s="39">
        <v>14.558999999999999</v>
      </c>
    </row>
    <row r="1219" spans="1:4" x14ac:dyDescent="0.2">
      <c r="A1219" t="s">
        <v>1310</v>
      </c>
      <c r="B1219" s="36" t="s">
        <v>103</v>
      </c>
      <c r="C1219" s="38" t="s">
        <v>101</v>
      </c>
      <c r="D1219" s="39">
        <v>1.3187500000000001</v>
      </c>
    </row>
    <row r="1220" spans="1:4" x14ac:dyDescent="0.2">
      <c r="A1220" t="s">
        <v>1311</v>
      </c>
      <c r="B1220" s="36" t="s">
        <v>57</v>
      </c>
      <c r="C1220" s="40" t="s">
        <v>83</v>
      </c>
      <c r="D1220" s="39">
        <v>0.10345600000000001</v>
      </c>
    </row>
    <row r="1221" spans="1:4" x14ac:dyDescent="0.2">
      <c r="A1221" t="s">
        <v>1312</v>
      </c>
      <c r="B1221" s="37" t="s">
        <v>53</v>
      </c>
      <c r="C1221" s="38" t="s">
        <v>83</v>
      </c>
      <c r="D1221" s="39">
        <v>18.599667</v>
      </c>
    </row>
    <row r="1222" spans="1:4" x14ac:dyDescent="0.2">
      <c r="A1222" s="42" t="s">
        <v>1313</v>
      </c>
      <c r="B1222" s="37" t="s">
        <v>64</v>
      </c>
      <c r="C1222" s="38" t="s">
        <v>1314</v>
      </c>
      <c r="D1222" s="43">
        <v>1.77</v>
      </c>
    </row>
    <row r="1223" spans="1:4" x14ac:dyDescent="0.2">
      <c r="A1223" t="s">
        <v>1315</v>
      </c>
      <c r="B1223" s="37" t="s">
        <v>53</v>
      </c>
      <c r="C1223" s="38" t="s">
        <v>41</v>
      </c>
      <c r="D1223" s="39">
        <v>6.7519999999999998</v>
      </c>
    </row>
    <row r="1224" spans="1:4" x14ac:dyDescent="0.2">
      <c r="A1224" t="s">
        <v>1316</v>
      </c>
      <c r="B1224" s="37" t="s">
        <v>95</v>
      </c>
      <c r="C1224" s="40" t="s">
        <v>41</v>
      </c>
      <c r="D1224" s="39">
        <v>6.4988000000000001</v>
      </c>
    </row>
    <row r="1225" spans="1:4" x14ac:dyDescent="0.2">
      <c r="A1225" t="s">
        <v>1317</v>
      </c>
      <c r="B1225" s="36" t="s">
        <v>57</v>
      </c>
      <c r="C1225" s="38" t="s">
        <v>41</v>
      </c>
      <c r="D1225" s="39">
        <v>6.1822999999999997</v>
      </c>
    </row>
    <row r="1226" spans="1:4" x14ac:dyDescent="0.2">
      <c r="A1226" t="s">
        <v>1318</v>
      </c>
      <c r="B1226" s="36" t="s">
        <v>870</v>
      </c>
      <c r="C1226" s="40" t="s">
        <v>423</v>
      </c>
      <c r="D1226" s="39">
        <v>8.1129499999999997</v>
      </c>
    </row>
    <row r="1227" spans="1:4" x14ac:dyDescent="0.2">
      <c r="A1227" t="s">
        <v>1319</v>
      </c>
      <c r="B1227" s="36" t="s">
        <v>57</v>
      </c>
      <c r="C1227" s="38" t="s">
        <v>41</v>
      </c>
      <c r="D1227" s="39">
        <v>1.4242710000000001</v>
      </c>
    </row>
    <row r="1228" spans="1:4" x14ac:dyDescent="0.2">
      <c r="A1228" t="s">
        <v>1320</v>
      </c>
      <c r="B1228" s="37" t="s">
        <v>53</v>
      </c>
      <c r="C1228" s="38" t="s">
        <v>41</v>
      </c>
      <c r="D1228" s="39">
        <v>2.269663</v>
      </c>
    </row>
    <row r="1229" spans="1:4" x14ac:dyDescent="0.2">
      <c r="A1229" s="42" t="s">
        <v>1321</v>
      </c>
      <c r="B1229" s="44" t="s">
        <v>60</v>
      </c>
      <c r="C1229" s="38" t="s">
        <v>41</v>
      </c>
      <c r="D1229" s="43">
        <v>15.84</v>
      </c>
    </row>
    <row r="1230" spans="1:4" x14ac:dyDescent="0.2">
      <c r="A1230" t="s">
        <v>1322</v>
      </c>
      <c r="B1230" s="37" t="s">
        <v>82</v>
      </c>
      <c r="C1230" s="40" t="s">
        <v>146</v>
      </c>
      <c r="D1230" s="39">
        <v>2.88015</v>
      </c>
    </row>
    <row r="1231" spans="1:4" x14ac:dyDescent="0.2">
      <c r="A1231" t="s">
        <v>1323</v>
      </c>
      <c r="B1231" s="36" t="s">
        <v>870</v>
      </c>
      <c r="C1231" s="40" t="s">
        <v>148</v>
      </c>
      <c r="D1231" s="39">
        <v>3.04</v>
      </c>
    </row>
    <row r="1232" spans="1:4" x14ac:dyDescent="0.2">
      <c r="A1232" t="s">
        <v>1324</v>
      </c>
      <c r="B1232" s="37" t="s">
        <v>53</v>
      </c>
      <c r="C1232" s="38" t="s">
        <v>83</v>
      </c>
      <c r="D1232" s="39">
        <v>0</v>
      </c>
    </row>
    <row r="1233" spans="1:4" x14ac:dyDescent="0.2">
      <c r="A1233" t="s">
        <v>1325</v>
      </c>
      <c r="B1233" s="36" t="s">
        <v>48</v>
      </c>
      <c r="C1233" s="38" t="s">
        <v>83</v>
      </c>
      <c r="D1233" s="39">
        <v>2.2260499999999999</v>
      </c>
    </row>
    <row r="1234" spans="1:4" x14ac:dyDescent="0.2">
      <c r="A1234" t="s">
        <v>1326</v>
      </c>
      <c r="B1234" s="36" t="s">
        <v>48</v>
      </c>
      <c r="C1234" s="38" t="s">
        <v>41</v>
      </c>
      <c r="D1234" s="39">
        <v>1.69855</v>
      </c>
    </row>
    <row r="1235" spans="1:4" x14ac:dyDescent="0.2">
      <c r="A1235" s="42" t="s">
        <v>1327</v>
      </c>
      <c r="B1235" s="37" t="s">
        <v>168</v>
      </c>
      <c r="C1235" s="38" t="s">
        <v>83</v>
      </c>
      <c r="D1235" s="43">
        <v>0.61</v>
      </c>
    </row>
    <row r="1236" spans="1:4" x14ac:dyDescent="0.2">
      <c r="A1236" s="42" t="s">
        <v>1328</v>
      </c>
      <c r="B1236" s="37" t="s">
        <v>168</v>
      </c>
      <c r="C1236" s="38" t="s">
        <v>83</v>
      </c>
      <c r="D1236" s="43">
        <v>1.17</v>
      </c>
    </row>
    <row r="1237" spans="1:4" x14ac:dyDescent="0.2">
      <c r="A1237" s="42" t="s">
        <v>1329</v>
      </c>
      <c r="B1237" s="37" t="s">
        <v>168</v>
      </c>
      <c r="C1237" s="38" t="s">
        <v>83</v>
      </c>
      <c r="D1237" s="43">
        <v>4.1900000000000004</v>
      </c>
    </row>
    <row r="1238" spans="1:4" x14ac:dyDescent="0.2">
      <c r="A1238" t="s">
        <v>1330</v>
      </c>
      <c r="B1238" s="36" t="s">
        <v>50</v>
      </c>
      <c r="C1238" s="40" t="s">
        <v>41</v>
      </c>
      <c r="D1238" s="39">
        <v>21.543099999999999</v>
      </c>
    </row>
    <row r="1239" spans="1:4" x14ac:dyDescent="0.2">
      <c r="A1239" t="s">
        <v>1331</v>
      </c>
      <c r="B1239" s="36" t="s">
        <v>48</v>
      </c>
      <c r="C1239" s="38" t="s">
        <v>41</v>
      </c>
      <c r="D1239" s="39">
        <v>23.632000000000001</v>
      </c>
    </row>
    <row r="1240" spans="1:4" x14ac:dyDescent="0.2">
      <c r="A1240" t="s">
        <v>1332</v>
      </c>
      <c r="B1240" s="37" t="s">
        <v>70</v>
      </c>
      <c r="C1240" s="38" t="s">
        <v>41</v>
      </c>
      <c r="D1240" s="39">
        <v>38.704889000000001</v>
      </c>
    </row>
    <row r="1241" spans="1:4" x14ac:dyDescent="0.2">
      <c r="A1241" s="42" t="s">
        <v>1333</v>
      </c>
      <c r="B1241" s="37" t="s">
        <v>70</v>
      </c>
      <c r="C1241" s="38" t="s">
        <v>41</v>
      </c>
      <c r="D1241" s="43">
        <v>10.210000000000001</v>
      </c>
    </row>
    <row r="1242" spans="1:4" x14ac:dyDescent="0.2">
      <c r="A1242" t="s">
        <v>1334</v>
      </c>
      <c r="B1242" s="36" t="s">
        <v>57</v>
      </c>
      <c r="C1242" s="38" t="s">
        <v>41</v>
      </c>
      <c r="D1242" s="39">
        <v>7.1740000000000004</v>
      </c>
    </row>
    <row r="1243" spans="1:4" x14ac:dyDescent="0.2">
      <c r="A1243" s="42" t="s">
        <v>1335</v>
      </c>
      <c r="B1243" s="37" t="s">
        <v>168</v>
      </c>
      <c r="C1243" s="38" t="s">
        <v>41</v>
      </c>
      <c r="D1243" s="43"/>
    </row>
    <row r="1244" spans="1:4" x14ac:dyDescent="0.2">
      <c r="A1244" t="s">
        <v>1336</v>
      </c>
      <c r="B1244" s="37" t="s">
        <v>32</v>
      </c>
      <c r="C1244" s="38" t="s">
        <v>83</v>
      </c>
      <c r="D1244" s="39">
        <v>0.48530000000000001</v>
      </c>
    </row>
    <row r="1245" spans="1:4" x14ac:dyDescent="0.2">
      <c r="A1245" t="s">
        <v>1337</v>
      </c>
      <c r="B1245" s="37" t="s">
        <v>32</v>
      </c>
      <c r="C1245" s="40" t="s">
        <v>71</v>
      </c>
      <c r="D1245" s="39">
        <v>13.11365</v>
      </c>
    </row>
    <row r="1246" spans="1:4" x14ac:dyDescent="0.2">
      <c r="A1246" t="s">
        <v>1338</v>
      </c>
      <c r="B1246" s="37" t="s">
        <v>32</v>
      </c>
      <c r="C1246" s="38" t="s">
        <v>33</v>
      </c>
      <c r="D1246" s="39">
        <v>5.7497499999999997</v>
      </c>
    </row>
    <row r="1247" spans="1:4" x14ac:dyDescent="0.2">
      <c r="A1247" s="42" t="s">
        <v>1339</v>
      </c>
      <c r="B1247" s="37" t="s">
        <v>32</v>
      </c>
      <c r="C1247" s="38" t="s">
        <v>90</v>
      </c>
      <c r="D1247" s="43">
        <v>0.75</v>
      </c>
    </row>
    <row r="1248" spans="1:4" x14ac:dyDescent="0.2">
      <c r="A1248" t="s">
        <v>1340</v>
      </c>
      <c r="B1248" s="36" t="s">
        <v>38</v>
      </c>
      <c r="C1248" s="40" t="s">
        <v>39</v>
      </c>
      <c r="D1248" s="41">
        <v>0</v>
      </c>
    </row>
    <row r="1249" spans="1:4" x14ac:dyDescent="0.2">
      <c r="A1249" s="42" t="s">
        <v>1341</v>
      </c>
      <c r="B1249" s="37" t="s">
        <v>64</v>
      </c>
      <c r="C1249" s="38" t="s">
        <v>41</v>
      </c>
      <c r="D1249" s="43">
        <v>7.81</v>
      </c>
    </row>
    <row r="1250" spans="1:4" x14ac:dyDescent="0.2">
      <c r="A1250" t="s">
        <v>1342</v>
      </c>
      <c r="B1250" s="36" t="s">
        <v>38</v>
      </c>
      <c r="C1250" s="40" t="s">
        <v>39</v>
      </c>
      <c r="D1250" s="41">
        <v>6.87</v>
      </c>
    </row>
    <row r="1251" spans="1:4" x14ac:dyDescent="0.2">
      <c r="A1251" t="s">
        <v>1343</v>
      </c>
      <c r="B1251" s="37" t="s">
        <v>32</v>
      </c>
      <c r="C1251" s="40" t="s">
        <v>83</v>
      </c>
      <c r="D1251" s="39">
        <v>27.7043</v>
      </c>
    </row>
    <row r="1252" spans="1:4" x14ac:dyDescent="0.2">
      <c r="A1252" t="s">
        <v>1344</v>
      </c>
      <c r="B1252" s="37" t="s">
        <v>32</v>
      </c>
      <c r="C1252" s="40" t="s">
        <v>247</v>
      </c>
      <c r="D1252" s="39">
        <v>16.5213</v>
      </c>
    </row>
    <row r="1253" spans="1:4" x14ac:dyDescent="0.2">
      <c r="A1253" s="42" t="s">
        <v>1345</v>
      </c>
      <c r="B1253" s="37" t="s">
        <v>168</v>
      </c>
      <c r="C1253" s="38" t="s">
        <v>41</v>
      </c>
      <c r="D1253" s="43">
        <v>4.0999999999999996</v>
      </c>
    </row>
    <row r="1254" spans="1:4" x14ac:dyDescent="0.2">
      <c r="A1254" t="s">
        <v>1346</v>
      </c>
      <c r="B1254" s="36" t="s">
        <v>50</v>
      </c>
      <c r="C1254" s="40" t="s">
        <v>83</v>
      </c>
      <c r="D1254" s="39">
        <v>11.144366</v>
      </c>
    </row>
    <row r="1255" spans="1:4" x14ac:dyDescent="0.2">
      <c r="A1255" t="s">
        <v>1347</v>
      </c>
      <c r="B1255" s="36" t="s">
        <v>50</v>
      </c>
      <c r="C1255" s="40" t="s">
        <v>41</v>
      </c>
      <c r="D1255" s="39">
        <v>9.5055499999999995</v>
      </c>
    </row>
    <row r="1256" spans="1:4" x14ac:dyDescent="0.2">
      <c r="A1256" t="s">
        <v>1348</v>
      </c>
      <c r="B1256" s="36" t="s">
        <v>48</v>
      </c>
      <c r="C1256" s="38" t="s">
        <v>41</v>
      </c>
      <c r="D1256" s="39">
        <v>7.8070000000000004</v>
      </c>
    </row>
    <row r="1257" spans="1:4" x14ac:dyDescent="0.2">
      <c r="A1257" s="42" t="s">
        <v>1349</v>
      </c>
      <c r="B1257" s="37" t="s">
        <v>53</v>
      </c>
      <c r="C1257" s="38" t="s">
        <v>41</v>
      </c>
      <c r="D1257" s="43">
        <v>4.2699999999999996</v>
      </c>
    </row>
    <row r="1258" spans="1:4" x14ac:dyDescent="0.2">
      <c r="A1258" t="s">
        <v>1350</v>
      </c>
      <c r="B1258" s="37" t="s">
        <v>53</v>
      </c>
      <c r="C1258" s="38" t="s">
        <v>41</v>
      </c>
      <c r="D1258" s="39">
        <v>15.962149999999999</v>
      </c>
    </row>
    <row r="1259" spans="1:4" x14ac:dyDescent="0.2">
      <c r="A1259" t="s">
        <v>1351</v>
      </c>
      <c r="B1259" s="37" t="s">
        <v>32</v>
      </c>
      <c r="C1259" s="38" t="s">
        <v>41</v>
      </c>
      <c r="D1259" s="39">
        <v>0</v>
      </c>
    </row>
    <row r="1260" spans="1:4" x14ac:dyDescent="0.2">
      <c r="A1260" t="s">
        <v>1352</v>
      </c>
      <c r="B1260" s="37" t="s">
        <v>32</v>
      </c>
      <c r="C1260" s="38" t="s">
        <v>41</v>
      </c>
      <c r="D1260" s="39">
        <v>0</v>
      </c>
    </row>
    <row r="1261" spans="1:4" x14ac:dyDescent="0.2">
      <c r="A1261" t="s">
        <v>1353</v>
      </c>
      <c r="B1261" s="37" t="s">
        <v>32</v>
      </c>
      <c r="C1261" s="38" t="s">
        <v>41</v>
      </c>
      <c r="D1261" s="39">
        <v>0</v>
      </c>
    </row>
    <row r="1262" spans="1:4" x14ac:dyDescent="0.2">
      <c r="A1262" s="42" t="s">
        <v>1354</v>
      </c>
      <c r="B1262" s="37" t="s">
        <v>70</v>
      </c>
      <c r="C1262" s="38" t="s">
        <v>41</v>
      </c>
      <c r="D1262" s="43">
        <v>5.17</v>
      </c>
    </row>
    <row r="1263" spans="1:4" x14ac:dyDescent="0.2">
      <c r="A1263" t="s">
        <v>1355</v>
      </c>
      <c r="B1263" s="37" t="s">
        <v>32</v>
      </c>
      <c r="C1263" s="38" t="s">
        <v>41</v>
      </c>
      <c r="D1263" s="39">
        <v>45.8292</v>
      </c>
    </row>
    <row r="1264" spans="1:4" x14ac:dyDescent="0.2">
      <c r="A1264" t="s">
        <v>1356</v>
      </c>
      <c r="B1264" t="s">
        <v>134</v>
      </c>
      <c r="C1264" s="38" t="s">
        <v>83</v>
      </c>
      <c r="D1264" s="39">
        <v>0</v>
      </c>
    </row>
    <row r="1265" spans="1:4" x14ac:dyDescent="0.2">
      <c r="A1265" t="s">
        <v>1357</v>
      </c>
      <c r="B1265" s="37" t="s">
        <v>53</v>
      </c>
      <c r="C1265" s="38" t="s">
        <v>41</v>
      </c>
      <c r="D1265" s="39">
        <v>2.5741999999999998</v>
      </c>
    </row>
    <row r="1266" spans="1:4" x14ac:dyDescent="0.2">
      <c r="A1266" t="s">
        <v>1358</v>
      </c>
      <c r="B1266" s="37" t="s">
        <v>32</v>
      </c>
      <c r="C1266" s="40" t="s">
        <v>352</v>
      </c>
      <c r="D1266" s="39">
        <v>1.18</v>
      </c>
    </row>
    <row r="1267" spans="1:4" x14ac:dyDescent="0.2">
      <c r="A1267" t="s">
        <v>1359</v>
      </c>
      <c r="B1267" s="36" t="s">
        <v>48</v>
      </c>
      <c r="C1267" s="38" t="s">
        <v>41</v>
      </c>
      <c r="D1267" s="39">
        <v>6.8574999999999999</v>
      </c>
    </row>
    <row r="1268" spans="1:4" x14ac:dyDescent="0.2">
      <c r="A1268" t="s">
        <v>1360</v>
      </c>
      <c r="B1268" s="36" t="s">
        <v>57</v>
      </c>
      <c r="C1268" s="38" t="s">
        <v>83</v>
      </c>
      <c r="D1268" s="39">
        <v>0.50639999999999996</v>
      </c>
    </row>
    <row r="1269" spans="1:4" x14ac:dyDescent="0.2">
      <c r="A1269" t="s">
        <v>1361</v>
      </c>
      <c r="B1269" s="37" t="s">
        <v>95</v>
      </c>
      <c r="C1269" s="40" t="s">
        <v>83</v>
      </c>
      <c r="D1269" s="39">
        <v>4.9000000000000004</v>
      </c>
    </row>
    <row r="1270" spans="1:4" x14ac:dyDescent="0.2">
      <c r="A1270" t="s">
        <v>1362</v>
      </c>
      <c r="B1270" s="36" t="s">
        <v>57</v>
      </c>
      <c r="C1270" s="40" t="s">
        <v>262</v>
      </c>
      <c r="D1270" s="39">
        <v>115.6491</v>
      </c>
    </row>
    <row r="1271" spans="1:4" x14ac:dyDescent="0.2">
      <c r="A1271" t="s">
        <v>1363</v>
      </c>
      <c r="B1271" s="36" t="s">
        <v>57</v>
      </c>
      <c r="C1271" s="40" t="s">
        <v>83</v>
      </c>
      <c r="D1271" s="39">
        <v>0.59079999999999999</v>
      </c>
    </row>
    <row r="1272" spans="1:4" x14ac:dyDescent="0.2">
      <c r="A1272" s="42" t="s">
        <v>1364</v>
      </c>
      <c r="B1272" s="37" t="s">
        <v>53</v>
      </c>
      <c r="C1272" s="38" t="s">
        <v>41</v>
      </c>
      <c r="D1272" s="43">
        <v>8.34</v>
      </c>
    </row>
    <row r="1273" spans="1:4" x14ac:dyDescent="0.2">
      <c r="A1273" t="s">
        <v>1365</v>
      </c>
      <c r="B1273" s="37" t="s">
        <v>53</v>
      </c>
      <c r="C1273" s="38" t="s">
        <v>41</v>
      </c>
      <c r="D1273" s="39">
        <v>8.9674999999999994</v>
      </c>
    </row>
    <row r="1274" spans="1:4" x14ac:dyDescent="0.2">
      <c r="A1274" t="s">
        <v>1366</v>
      </c>
      <c r="B1274" s="36" t="s">
        <v>57</v>
      </c>
      <c r="C1274" s="38" t="s">
        <v>41</v>
      </c>
      <c r="D1274" s="39">
        <v>4.5998000000000001</v>
      </c>
    </row>
    <row r="1275" spans="1:4" x14ac:dyDescent="0.2">
      <c r="A1275" s="42" t="s">
        <v>1367</v>
      </c>
      <c r="B1275" s="37" t="s">
        <v>53</v>
      </c>
      <c r="C1275" s="38" t="s">
        <v>41</v>
      </c>
      <c r="D1275" s="43">
        <v>4.42</v>
      </c>
    </row>
    <row r="1276" spans="1:4" x14ac:dyDescent="0.2">
      <c r="A1276" s="42" t="s">
        <v>1368</v>
      </c>
      <c r="B1276" s="37" t="s">
        <v>32</v>
      </c>
      <c r="C1276" s="38" t="s">
        <v>90</v>
      </c>
      <c r="D1276" s="43">
        <v>1.84</v>
      </c>
    </row>
    <row r="1277" spans="1:4" x14ac:dyDescent="0.2">
      <c r="A1277" s="42" t="s">
        <v>1369</v>
      </c>
      <c r="B1277" s="40" t="s">
        <v>35</v>
      </c>
      <c r="C1277" s="38" t="s">
        <v>44</v>
      </c>
      <c r="D1277" s="43">
        <v>1.34</v>
      </c>
    </row>
    <row r="1278" spans="1:4" x14ac:dyDescent="0.2">
      <c r="A1278" t="s">
        <v>1370</v>
      </c>
      <c r="B1278" s="37" t="s">
        <v>82</v>
      </c>
      <c r="C1278" s="38" t="s">
        <v>41</v>
      </c>
      <c r="D1278" s="39">
        <v>3.0173000000000001</v>
      </c>
    </row>
    <row r="1279" spans="1:4" x14ac:dyDescent="0.2">
      <c r="A1279" t="s">
        <v>1371</v>
      </c>
      <c r="B1279" s="40" t="s">
        <v>35</v>
      </c>
      <c r="C1279" s="38" t="s">
        <v>44</v>
      </c>
      <c r="D1279" s="39">
        <v>2.4159480000000002</v>
      </c>
    </row>
    <row r="1280" spans="1:4" x14ac:dyDescent="0.2">
      <c r="A1280" t="s">
        <v>1372</v>
      </c>
      <c r="B1280" s="37" t="s">
        <v>82</v>
      </c>
      <c r="C1280" s="38" t="s">
        <v>41</v>
      </c>
      <c r="D1280" s="39">
        <v>3.11225</v>
      </c>
    </row>
    <row r="1281" spans="1:4" x14ac:dyDescent="0.2">
      <c r="A1281" t="s">
        <v>1373</v>
      </c>
      <c r="B1281" s="37" t="s">
        <v>82</v>
      </c>
      <c r="C1281" s="38" t="s">
        <v>41</v>
      </c>
      <c r="D1281" s="39">
        <v>1.8673500000000001</v>
      </c>
    </row>
    <row r="1282" spans="1:4" x14ac:dyDescent="0.2">
      <c r="A1282" t="s">
        <v>1374</v>
      </c>
      <c r="B1282" s="37" t="s">
        <v>82</v>
      </c>
      <c r="C1282" s="38" t="s">
        <v>41</v>
      </c>
      <c r="D1282" s="39">
        <v>0</v>
      </c>
    </row>
    <row r="1283" spans="1:4" x14ac:dyDescent="0.2">
      <c r="A1283" t="s">
        <v>1375</v>
      </c>
      <c r="B1283" s="37" t="s">
        <v>53</v>
      </c>
      <c r="C1283" s="38" t="s">
        <v>41</v>
      </c>
      <c r="D1283" s="39">
        <v>0</v>
      </c>
    </row>
    <row r="1284" spans="1:4" x14ac:dyDescent="0.2">
      <c r="A1284" t="s">
        <v>1376</v>
      </c>
      <c r="B1284" s="37" t="s">
        <v>53</v>
      </c>
      <c r="C1284" s="40" t="s">
        <v>262</v>
      </c>
      <c r="D1284" s="39">
        <v>0</v>
      </c>
    </row>
    <row r="1285" spans="1:4" x14ac:dyDescent="0.2">
      <c r="A1285" s="42" t="s">
        <v>1377</v>
      </c>
      <c r="B1285" s="37" t="s">
        <v>53</v>
      </c>
      <c r="C1285" s="38" t="s">
        <v>41</v>
      </c>
      <c r="D1285" s="43">
        <v>1.52</v>
      </c>
    </row>
    <row r="1286" spans="1:4" x14ac:dyDescent="0.2">
      <c r="A1286" s="42" t="s">
        <v>1378</v>
      </c>
      <c r="B1286" s="37" t="s">
        <v>82</v>
      </c>
      <c r="C1286" s="38" t="s">
        <v>41</v>
      </c>
      <c r="D1286" s="43">
        <v>2.06</v>
      </c>
    </row>
    <row r="1287" spans="1:4" x14ac:dyDescent="0.2">
      <c r="A1287" t="s">
        <v>1379</v>
      </c>
      <c r="B1287" s="37" t="s">
        <v>32</v>
      </c>
      <c r="C1287" s="38" t="s">
        <v>41</v>
      </c>
      <c r="D1287" s="39">
        <v>2.86</v>
      </c>
    </row>
    <row r="1288" spans="1:4" x14ac:dyDescent="0.2">
      <c r="A1288" t="s">
        <v>1380</v>
      </c>
      <c r="B1288" s="36" t="s">
        <v>57</v>
      </c>
      <c r="C1288" s="38" t="s">
        <v>41</v>
      </c>
      <c r="D1288" s="39">
        <v>5.9923999999999999</v>
      </c>
    </row>
    <row r="1289" spans="1:4" x14ac:dyDescent="0.2">
      <c r="A1289" t="s">
        <v>1381</v>
      </c>
      <c r="B1289" s="36" t="s">
        <v>107</v>
      </c>
      <c r="C1289" s="38" t="s">
        <v>41</v>
      </c>
      <c r="D1289" s="39">
        <v>6.7519999999999998</v>
      </c>
    </row>
    <row r="1290" spans="1:4" x14ac:dyDescent="0.2">
      <c r="A1290" t="s">
        <v>1382</v>
      </c>
      <c r="B1290" s="37" t="s">
        <v>95</v>
      </c>
      <c r="C1290" s="40" t="s">
        <v>41</v>
      </c>
      <c r="D1290" s="39">
        <v>6.8574999999999999</v>
      </c>
    </row>
    <row r="1291" spans="1:4" x14ac:dyDescent="0.2">
      <c r="A1291" t="s">
        <v>1383</v>
      </c>
      <c r="B1291" s="36" t="s">
        <v>48</v>
      </c>
      <c r="C1291" s="38" t="s">
        <v>41</v>
      </c>
      <c r="D1291" s="39">
        <v>7.2373000000000003</v>
      </c>
    </row>
    <row r="1292" spans="1:4" x14ac:dyDescent="0.2">
      <c r="A1292" s="42" t="s">
        <v>1384</v>
      </c>
      <c r="B1292" s="37" t="s">
        <v>168</v>
      </c>
      <c r="C1292" s="38" t="s">
        <v>41</v>
      </c>
      <c r="D1292" s="43">
        <v>5.32</v>
      </c>
    </row>
    <row r="1293" spans="1:4" x14ac:dyDescent="0.2">
      <c r="A1293" t="s">
        <v>1385</v>
      </c>
      <c r="B1293" s="37" t="s">
        <v>95</v>
      </c>
      <c r="C1293" s="40" t="s">
        <v>41</v>
      </c>
      <c r="D1293" s="39">
        <v>6.8574979999999996</v>
      </c>
    </row>
    <row r="1294" spans="1:4" x14ac:dyDescent="0.2">
      <c r="A1294" t="s">
        <v>1386</v>
      </c>
      <c r="B1294" s="37" t="s">
        <v>95</v>
      </c>
      <c r="C1294" s="40" t="s">
        <v>41</v>
      </c>
      <c r="D1294" s="39">
        <v>10.022500000000001</v>
      </c>
    </row>
    <row r="1295" spans="1:4" x14ac:dyDescent="0.2">
      <c r="A1295" s="42" t="s">
        <v>1387</v>
      </c>
      <c r="B1295" s="37" t="s">
        <v>168</v>
      </c>
      <c r="C1295" s="38" t="s">
        <v>41</v>
      </c>
      <c r="D1295" s="43">
        <v>4.4400000000000004</v>
      </c>
    </row>
    <row r="1296" spans="1:4" x14ac:dyDescent="0.2">
      <c r="A1296" s="42" t="s">
        <v>1388</v>
      </c>
      <c r="B1296" s="37" t="s">
        <v>32</v>
      </c>
      <c r="C1296" s="38" t="s">
        <v>41</v>
      </c>
      <c r="D1296" s="43">
        <v>6.17</v>
      </c>
    </row>
    <row r="1297" spans="1:4" x14ac:dyDescent="0.2">
      <c r="A1297" t="s">
        <v>1389</v>
      </c>
      <c r="B1297" s="37" t="s">
        <v>32</v>
      </c>
      <c r="C1297" s="38" t="s">
        <v>41</v>
      </c>
      <c r="D1297" s="39">
        <v>18.532394</v>
      </c>
    </row>
    <row r="1298" spans="1:4" x14ac:dyDescent="0.2">
      <c r="A1298" t="s">
        <v>1390</v>
      </c>
      <c r="B1298" s="37" t="s">
        <v>32</v>
      </c>
      <c r="C1298" s="38" t="s">
        <v>33</v>
      </c>
      <c r="D1298" s="39">
        <v>28.126300000000001</v>
      </c>
    </row>
    <row r="1299" spans="1:4" x14ac:dyDescent="0.2">
      <c r="A1299" s="42" t="s">
        <v>1391</v>
      </c>
      <c r="B1299" s="37" t="s">
        <v>32</v>
      </c>
      <c r="C1299" s="38" t="s">
        <v>41</v>
      </c>
      <c r="D1299" s="43">
        <v>6.08</v>
      </c>
    </row>
    <row r="1300" spans="1:4" x14ac:dyDescent="0.2">
      <c r="A1300" t="s">
        <v>1392</v>
      </c>
      <c r="B1300" s="37" t="s">
        <v>32</v>
      </c>
      <c r="C1300" s="40" t="s">
        <v>148</v>
      </c>
      <c r="D1300" s="39">
        <v>11.678850000000001</v>
      </c>
    </row>
    <row r="1301" spans="1:4" x14ac:dyDescent="0.2">
      <c r="A1301" t="s">
        <v>1393</v>
      </c>
      <c r="B1301" s="37" t="s">
        <v>32</v>
      </c>
      <c r="C1301" s="38" t="s">
        <v>90</v>
      </c>
      <c r="D1301" s="39">
        <v>2.7429999999999999</v>
      </c>
    </row>
    <row r="1302" spans="1:4" x14ac:dyDescent="0.2">
      <c r="A1302" s="42" t="s">
        <v>1394</v>
      </c>
      <c r="B1302" s="37" t="s">
        <v>32</v>
      </c>
      <c r="C1302" s="38" t="s">
        <v>41</v>
      </c>
      <c r="D1302" s="43">
        <v>6.1</v>
      </c>
    </row>
    <row r="1303" spans="1:4" x14ac:dyDescent="0.2">
      <c r="A1303" s="42" t="s">
        <v>1395</v>
      </c>
      <c r="B1303" s="37" t="s">
        <v>32</v>
      </c>
      <c r="C1303" s="38" t="s">
        <v>41</v>
      </c>
      <c r="D1303" s="43">
        <v>8.3800000000000008</v>
      </c>
    </row>
    <row r="1304" spans="1:4" x14ac:dyDescent="0.2">
      <c r="A1304" s="42" t="s">
        <v>1396</v>
      </c>
      <c r="B1304" s="37" t="s">
        <v>32</v>
      </c>
      <c r="C1304" s="40" t="s">
        <v>71</v>
      </c>
      <c r="D1304" s="43">
        <v>2.13</v>
      </c>
    </row>
    <row r="1305" spans="1:4" x14ac:dyDescent="0.2">
      <c r="A1305" s="42" t="s">
        <v>1397</v>
      </c>
      <c r="B1305" s="37" t="s">
        <v>32</v>
      </c>
      <c r="C1305" s="38" t="s">
        <v>90</v>
      </c>
      <c r="D1305" s="43">
        <v>0.76</v>
      </c>
    </row>
    <row r="1306" spans="1:4" x14ac:dyDescent="0.2">
      <c r="A1306" t="s">
        <v>1398</v>
      </c>
      <c r="B1306" s="37" t="s">
        <v>32</v>
      </c>
      <c r="C1306" s="40" t="s">
        <v>83</v>
      </c>
      <c r="D1306" s="39">
        <v>0</v>
      </c>
    </row>
    <row r="1307" spans="1:4" x14ac:dyDescent="0.2">
      <c r="A1307" t="s">
        <v>1399</v>
      </c>
      <c r="B1307" s="40" t="s">
        <v>35</v>
      </c>
      <c r="C1307" s="40" t="s">
        <v>90</v>
      </c>
      <c r="D1307" s="39">
        <v>5.7919499999999999</v>
      </c>
    </row>
    <row r="1308" spans="1:4" x14ac:dyDescent="0.2">
      <c r="A1308" t="s">
        <v>1400</v>
      </c>
      <c r="B1308" s="40" t="s">
        <v>35</v>
      </c>
      <c r="C1308" s="38" t="s">
        <v>44</v>
      </c>
      <c r="D1308" s="39">
        <v>0</v>
      </c>
    </row>
    <row r="1309" spans="1:4" x14ac:dyDescent="0.2">
      <c r="A1309" s="42" t="s">
        <v>1401</v>
      </c>
      <c r="B1309" s="37" t="s">
        <v>53</v>
      </c>
      <c r="C1309" s="38" t="s">
        <v>41</v>
      </c>
      <c r="D1309" s="43">
        <v>0.98</v>
      </c>
    </row>
    <row r="1310" spans="1:4" x14ac:dyDescent="0.2">
      <c r="A1310" t="s">
        <v>1402</v>
      </c>
      <c r="B1310" s="37" t="s">
        <v>53</v>
      </c>
      <c r="C1310" s="38" t="s">
        <v>83</v>
      </c>
      <c r="D1310" s="39">
        <v>0</v>
      </c>
    </row>
    <row r="1311" spans="1:4" x14ac:dyDescent="0.2">
      <c r="A1311" t="s">
        <v>1403</v>
      </c>
      <c r="B1311" s="37" t="s">
        <v>53</v>
      </c>
      <c r="C1311" s="38" t="s">
        <v>83</v>
      </c>
      <c r="D1311" s="39">
        <v>0</v>
      </c>
    </row>
    <row r="1312" spans="1:4" x14ac:dyDescent="0.2">
      <c r="A1312" t="s">
        <v>1404</v>
      </c>
      <c r="B1312" s="36" t="s">
        <v>870</v>
      </c>
      <c r="C1312" s="40" t="s">
        <v>36</v>
      </c>
      <c r="D1312" s="39">
        <v>5.6020500000000002</v>
      </c>
    </row>
    <row r="1313" spans="1:4" x14ac:dyDescent="0.2">
      <c r="A1313" t="s">
        <v>1405</v>
      </c>
      <c r="B1313" s="37" t="s">
        <v>53</v>
      </c>
      <c r="C1313" s="38" t="s">
        <v>83</v>
      </c>
      <c r="D1313" s="39">
        <v>0.9284</v>
      </c>
    </row>
    <row r="1314" spans="1:4" x14ac:dyDescent="0.2">
      <c r="A1314" s="42" t="s">
        <v>1406</v>
      </c>
      <c r="B1314" s="37" t="s">
        <v>32</v>
      </c>
      <c r="C1314" s="38" t="s">
        <v>41</v>
      </c>
      <c r="D1314" s="43">
        <v>0.91</v>
      </c>
    </row>
    <row r="1315" spans="1:4" x14ac:dyDescent="0.2">
      <c r="A1315" t="s">
        <v>1407</v>
      </c>
      <c r="B1315" s="37" t="s">
        <v>32</v>
      </c>
      <c r="C1315" s="38" t="s">
        <v>41</v>
      </c>
      <c r="D1315" s="39">
        <v>3.28</v>
      </c>
    </row>
    <row r="1316" spans="1:4" x14ac:dyDescent="0.2">
      <c r="A1316" t="s">
        <v>1408</v>
      </c>
      <c r="B1316" s="37" t="s">
        <v>32</v>
      </c>
      <c r="C1316" s="38" t="s">
        <v>41</v>
      </c>
      <c r="D1316" s="39">
        <v>2.39</v>
      </c>
    </row>
    <row r="1317" spans="1:4" x14ac:dyDescent="0.2">
      <c r="A1317" t="s">
        <v>1409</v>
      </c>
      <c r="B1317" s="37" t="s">
        <v>32</v>
      </c>
      <c r="C1317" s="38" t="s">
        <v>41</v>
      </c>
      <c r="D1317" s="39">
        <v>2.1205500000000002</v>
      </c>
    </row>
    <row r="1318" spans="1:4" x14ac:dyDescent="0.2">
      <c r="A1318" t="s">
        <v>1410</v>
      </c>
      <c r="B1318" s="37" t="s">
        <v>53</v>
      </c>
      <c r="C1318" s="38" t="s">
        <v>41</v>
      </c>
      <c r="D1318" s="39">
        <v>1.476135</v>
      </c>
    </row>
    <row r="1319" spans="1:4" x14ac:dyDescent="0.2">
      <c r="A1319" t="s">
        <v>1411</v>
      </c>
      <c r="B1319" s="37" t="s">
        <v>53</v>
      </c>
      <c r="C1319" s="38" t="s">
        <v>41</v>
      </c>
      <c r="D1319" s="39">
        <v>0.94884100000000005</v>
      </c>
    </row>
    <row r="1320" spans="1:4" x14ac:dyDescent="0.2">
      <c r="A1320" t="s">
        <v>1412</v>
      </c>
      <c r="B1320" s="37" t="s">
        <v>53</v>
      </c>
      <c r="C1320" s="38" t="s">
        <v>41</v>
      </c>
      <c r="D1320" s="39">
        <v>0</v>
      </c>
    </row>
    <row r="1321" spans="1:4" x14ac:dyDescent="0.2">
      <c r="A1321" t="s">
        <v>1413</v>
      </c>
      <c r="B1321" s="37" t="s">
        <v>82</v>
      </c>
      <c r="C1321" s="38" t="s">
        <v>41</v>
      </c>
      <c r="D1321" s="39">
        <v>0</v>
      </c>
    </row>
    <row r="1322" spans="1:4" x14ac:dyDescent="0.2">
      <c r="A1322" t="s">
        <v>1414</v>
      </c>
      <c r="B1322" s="37" t="s">
        <v>82</v>
      </c>
      <c r="C1322" s="38" t="s">
        <v>41</v>
      </c>
      <c r="D1322" s="39">
        <v>0</v>
      </c>
    </row>
    <row r="1323" spans="1:4" x14ac:dyDescent="0.2">
      <c r="A1323" t="s">
        <v>1415</v>
      </c>
      <c r="B1323" s="36" t="s">
        <v>57</v>
      </c>
      <c r="C1323" s="38" t="s">
        <v>41</v>
      </c>
      <c r="D1323" s="39">
        <v>1.8462499999999999</v>
      </c>
    </row>
    <row r="1324" spans="1:4" x14ac:dyDescent="0.2">
      <c r="A1324" t="s">
        <v>1416</v>
      </c>
      <c r="B1324" s="37" t="s">
        <v>82</v>
      </c>
      <c r="C1324" s="38" t="s">
        <v>41</v>
      </c>
      <c r="D1324" s="39">
        <v>0</v>
      </c>
    </row>
    <row r="1325" spans="1:4" x14ac:dyDescent="0.2">
      <c r="A1325" t="s">
        <v>1417</v>
      </c>
      <c r="B1325" s="37" t="s">
        <v>82</v>
      </c>
      <c r="C1325" s="38" t="s">
        <v>41</v>
      </c>
      <c r="D1325" s="39">
        <v>2.24715</v>
      </c>
    </row>
    <row r="1326" spans="1:4" x14ac:dyDescent="0.2">
      <c r="A1326" t="s">
        <v>1418</v>
      </c>
      <c r="B1326" s="37" t="s">
        <v>82</v>
      </c>
      <c r="C1326" s="38" t="s">
        <v>41</v>
      </c>
      <c r="D1326" s="39">
        <v>1.9411989999999999</v>
      </c>
    </row>
    <row r="1327" spans="1:4" x14ac:dyDescent="0.2">
      <c r="A1327" t="s">
        <v>1419</v>
      </c>
      <c r="B1327" s="36" t="s">
        <v>38</v>
      </c>
      <c r="C1327" s="40" t="s">
        <v>39</v>
      </c>
      <c r="D1327" s="41">
        <v>0</v>
      </c>
    </row>
    <row r="1328" spans="1:4" x14ac:dyDescent="0.2">
      <c r="A1328" s="42" t="s">
        <v>1420</v>
      </c>
      <c r="B1328" s="37" t="s">
        <v>82</v>
      </c>
      <c r="C1328" s="38" t="s">
        <v>41</v>
      </c>
      <c r="D1328" s="43">
        <v>2.63</v>
      </c>
    </row>
    <row r="1329" spans="1:4" x14ac:dyDescent="0.2">
      <c r="A1329" t="s">
        <v>1421</v>
      </c>
      <c r="B1329" s="37" t="s">
        <v>82</v>
      </c>
      <c r="C1329" s="38" t="s">
        <v>41</v>
      </c>
      <c r="D1329" s="39">
        <v>4.2</v>
      </c>
    </row>
    <row r="1330" spans="1:4" x14ac:dyDescent="0.2">
      <c r="A1330" s="42" t="s">
        <v>1422</v>
      </c>
      <c r="B1330" s="37" t="s">
        <v>82</v>
      </c>
      <c r="C1330" s="38" t="s">
        <v>41</v>
      </c>
      <c r="D1330" s="43">
        <v>1.51</v>
      </c>
    </row>
    <row r="1331" spans="1:4" x14ac:dyDescent="0.2">
      <c r="A1331" t="s">
        <v>1423</v>
      </c>
      <c r="B1331" s="40" t="s">
        <v>35</v>
      </c>
      <c r="C1331" s="38" t="s">
        <v>44</v>
      </c>
      <c r="D1331" s="39">
        <v>10.66605</v>
      </c>
    </row>
    <row r="1332" spans="1:4" x14ac:dyDescent="0.2">
      <c r="A1332" t="s">
        <v>1424</v>
      </c>
      <c r="B1332" s="36" t="s">
        <v>38</v>
      </c>
      <c r="C1332" s="40" t="s">
        <v>39</v>
      </c>
      <c r="D1332" s="41">
        <v>13.374000000000001</v>
      </c>
    </row>
    <row r="1333" spans="1:4" x14ac:dyDescent="0.2">
      <c r="A1333" s="42" t="s">
        <v>1425</v>
      </c>
      <c r="B1333" s="46" t="s">
        <v>115</v>
      </c>
      <c r="C1333" s="40" t="s">
        <v>116</v>
      </c>
      <c r="D1333" s="47">
        <v>7.45</v>
      </c>
    </row>
    <row r="1334" spans="1:4" x14ac:dyDescent="0.2">
      <c r="A1334" t="s">
        <v>1426</v>
      </c>
      <c r="B1334" s="36" t="s">
        <v>38</v>
      </c>
      <c r="C1334" s="40" t="s">
        <v>39</v>
      </c>
      <c r="D1334" s="41">
        <v>8.0632020000000004</v>
      </c>
    </row>
    <row r="1335" spans="1:4" x14ac:dyDescent="0.2">
      <c r="A1335" t="s">
        <v>1427</v>
      </c>
      <c r="B1335" s="36" t="s">
        <v>38</v>
      </c>
      <c r="C1335" s="40" t="s">
        <v>39</v>
      </c>
      <c r="D1335" s="41">
        <v>6.65</v>
      </c>
    </row>
    <row r="1336" spans="1:4" x14ac:dyDescent="0.2">
      <c r="A1336" t="s">
        <v>1428</v>
      </c>
      <c r="B1336" s="36" t="s">
        <v>38</v>
      </c>
      <c r="C1336" s="40" t="s">
        <v>39</v>
      </c>
      <c r="D1336" s="41">
        <v>10.178110999999999</v>
      </c>
    </row>
    <row r="1337" spans="1:4" x14ac:dyDescent="0.2">
      <c r="A1337" t="s">
        <v>1429</v>
      </c>
      <c r="B1337" s="36" t="s">
        <v>38</v>
      </c>
      <c r="C1337" s="40" t="s">
        <v>39</v>
      </c>
      <c r="D1337" s="41">
        <v>10.18075</v>
      </c>
    </row>
    <row r="1338" spans="1:4" x14ac:dyDescent="0.2">
      <c r="A1338" t="s">
        <v>1430</v>
      </c>
      <c r="B1338" s="36" t="s">
        <v>38</v>
      </c>
      <c r="C1338" s="40" t="s">
        <v>39</v>
      </c>
      <c r="D1338" s="41">
        <v>10.1913</v>
      </c>
    </row>
    <row r="1339" spans="1:4" x14ac:dyDescent="0.2">
      <c r="A1339" t="s">
        <v>1431</v>
      </c>
      <c r="B1339" s="37" t="s">
        <v>32</v>
      </c>
      <c r="C1339" s="38" t="s">
        <v>116</v>
      </c>
      <c r="D1339" s="39">
        <v>2.7113499999999999</v>
      </c>
    </row>
    <row r="1340" spans="1:4" x14ac:dyDescent="0.2">
      <c r="A1340" t="s">
        <v>1432</v>
      </c>
      <c r="B1340" s="37" t="s">
        <v>32</v>
      </c>
      <c r="C1340" s="38" t="s">
        <v>90</v>
      </c>
      <c r="D1340" s="39">
        <v>3.7241499999999998</v>
      </c>
    </row>
    <row r="1341" spans="1:4" x14ac:dyDescent="0.2">
      <c r="A1341" t="s">
        <v>1433</v>
      </c>
      <c r="B1341" s="37" t="s">
        <v>32</v>
      </c>
      <c r="C1341" s="38" t="s">
        <v>90</v>
      </c>
      <c r="D1341" s="39">
        <v>2.1943999999999999</v>
      </c>
    </row>
    <row r="1342" spans="1:4" x14ac:dyDescent="0.2">
      <c r="A1342" s="42" t="s">
        <v>1434</v>
      </c>
      <c r="B1342" s="37" t="s">
        <v>53</v>
      </c>
      <c r="C1342" s="38" t="s">
        <v>41</v>
      </c>
      <c r="D1342" s="43">
        <v>0.69</v>
      </c>
    </row>
    <row r="1343" spans="1:4" x14ac:dyDescent="0.2">
      <c r="A1343" t="s">
        <v>1435</v>
      </c>
      <c r="B1343" s="37" t="s">
        <v>53</v>
      </c>
      <c r="C1343" s="38" t="s">
        <v>41</v>
      </c>
      <c r="D1343" s="39">
        <v>0</v>
      </c>
    </row>
    <row r="1344" spans="1:4" x14ac:dyDescent="0.2">
      <c r="A1344" t="s">
        <v>1436</v>
      </c>
      <c r="B1344" s="37" t="s">
        <v>32</v>
      </c>
      <c r="C1344" s="38" t="s">
        <v>90</v>
      </c>
      <c r="D1344" s="39">
        <v>2.73</v>
      </c>
    </row>
    <row r="1345" spans="1:4" x14ac:dyDescent="0.2">
      <c r="A1345" t="s">
        <v>1437</v>
      </c>
      <c r="B1345" s="37" t="s">
        <v>32</v>
      </c>
      <c r="C1345" s="38" t="s">
        <v>90</v>
      </c>
      <c r="D1345" s="39">
        <v>6.2561499999999999</v>
      </c>
    </row>
    <row r="1346" spans="1:4" x14ac:dyDescent="0.2">
      <c r="A1346" t="s">
        <v>1438</v>
      </c>
      <c r="B1346" s="37" t="s">
        <v>32</v>
      </c>
      <c r="C1346" s="38" t="s">
        <v>90</v>
      </c>
      <c r="D1346" s="39">
        <v>0</v>
      </c>
    </row>
    <row r="1347" spans="1:4" x14ac:dyDescent="0.2">
      <c r="A1347" t="s">
        <v>1439</v>
      </c>
      <c r="B1347" s="36" t="s">
        <v>50</v>
      </c>
      <c r="C1347" s="40" t="s">
        <v>41</v>
      </c>
      <c r="D1347" s="39">
        <v>0</v>
      </c>
    </row>
    <row r="1348" spans="1:4" x14ac:dyDescent="0.2">
      <c r="A1348" t="s">
        <v>1440</v>
      </c>
      <c r="B1348" s="36" t="s">
        <v>50</v>
      </c>
      <c r="C1348" s="40" t="s">
        <v>41</v>
      </c>
      <c r="D1348" s="39">
        <v>8.85</v>
      </c>
    </row>
    <row r="1349" spans="1:4" x14ac:dyDescent="0.2">
      <c r="A1349" t="s">
        <v>1441</v>
      </c>
      <c r="B1349" s="36" t="s">
        <v>50</v>
      </c>
      <c r="C1349" s="40" t="s">
        <v>41</v>
      </c>
      <c r="D1349" s="39">
        <v>16.352499999999999</v>
      </c>
    </row>
    <row r="1350" spans="1:4" x14ac:dyDescent="0.2">
      <c r="A1350" s="42" t="s">
        <v>1442</v>
      </c>
      <c r="B1350" s="37" t="s">
        <v>168</v>
      </c>
      <c r="C1350" s="38" t="s">
        <v>41</v>
      </c>
      <c r="D1350" s="43">
        <v>3.31</v>
      </c>
    </row>
    <row r="1351" spans="1:4" x14ac:dyDescent="0.2">
      <c r="A1351" t="s">
        <v>1443</v>
      </c>
      <c r="B1351" s="36" t="s">
        <v>50</v>
      </c>
      <c r="C1351" s="40" t="s">
        <v>41</v>
      </c>
      <c r="D1351" s="39">
        <v>5.5914999999999999</v>
      </c>
    </row>
    <row r="1352" spans="1:4" x14ac:dyDescent="0.2">
      <c r="A1352" s="42" t="s">
        <v>1444</v>
      </c>
      <c r="B1352" s="37" t="s">
        <v>168</v>
      </c>
      <c r="C1352" s="38" t="s">
        <v>41</v>
      </c>
      <c r="D1352" s="43">
        <v>3.87</v>
      </c>
    </row>
    <row r="1353" spans="1:4" x14ac:dyDescent="0.2">
      <c r="A1353" t="s">
        <v>1445</v>
      </c>
      <c r="B1353" s="36" t="s">
        <v>50</v>
      </c>
      <c r="C1353" s="40" t="s">
        <v>41</v>
      </c>
      <c r="D1353" s="39">
        <v>5.6970000000000001</v>
      </c>
    </row>
    <row r="1354" spans="1:4" x14ac:dyDescent="0.2">
      <c r="A1354" t="s">
        <v>1446</v>
      </c>
      <c r="B1354" s="36" t="s">
        <v>50</v>
      </c>
      <c r="C1354" s="40" t="s">
        <v>41</v>
      </c>
      <c r="D1354" s="39">
        <v>0</v>
      </c>
    </row>
    <row r="1355" spans="1:4" x14ac:dyDescent="0.2">
      <c r="A1355" t="s">
        <v>1447</v>
      </c>
      <c r="B1355" s="36" t="s">
        <v>50</v>
      </c>
      <c r="C1355" s="40" t="s">
        <v>41</v>
      </c>
      <c r="D1355" s="39">
        <v>3.9562490000000001</v>
      </c>
    </row>
    <row r="1356" spans="1:4" x14ac:dyDescent="0.2">
      <c r="A1356" t="s">
        <v>1448</v>
      </c>
      <c r="B1356" s="36" t="s">
        <v>50</v>
      </c>
      <c r="C1356" s="40" t="s">
        <v>41</v>
      </c>
      <c r="D1356" s="39">
        <v>4.069286</v>
      </c>
    </row>
    <row r="1357" spans="1:4" x14ac:dyDescent="0.2">
      <c r="A1357" t="s">
        <v>1449</v>
      </c>
      <c r="B1357" s="45" t="s">
        <v>67</v>
      </c>
      <c r="C1357" s="40" t="s">
        <v>41</v>
      </c>
      <c r="D1357" s="39">
        <v>10.128</v>
      </c>
    </row>
    <row r="1358" spans="1:4" x14ac:dyDescent="0.2">
      <c r="A1358" t="s">
        <v>1450</v>
      </c>
      <c r="B1358" s="45" t="s">
        <v>67</v>
      </c>
      <c r="C1358" s="40" t="s">
        <v>390</v>
      </c>
      <c r="D1358" s="39">
        <v>8.81</v>
      </c>
    </row>
    <row r="1359" spans="1:4" x14ac:dyDescent="0.2">
      <c r="A1359" s="42" t="s">
        <v>1451</v>
      </c>
      <c r="B1359" s="44" t="s">
        <v>60</v>
      </c>
      <c r="C1359" s="38" t="s">
        <v>41</v>
      </c>
      <c r="D1359" s="43">
        <v>8.2899999999999991</v>
      </c>
    </row>
    <row r="1360" spans="1:4" x14ac:dyDescent="0.2">
      <c r="A1360" t="s">
        <v>1452</v>
      </c>
      <c r="B1360" s="37" t="s">
        <v>70</v>
      </c>
      <c r="C1360" s="36" t="s">
        <v>1190</v>
      </c>
      <c r="D1360" s="39">
        <v>21.843775000000001</v>
      </c>
    </row>
    <row r="1361" spans="1:4" x14ac:dyDescent="0.2">
      <c r="A1361" t="s">
        <v>1453</v>
      </c>
      <c r="B1361" s="37" t="s">
        <v>32</v>
      </c>
      <c r="C1361" s="38" t="s">
        <v>41</v>
      </c>
      <c r="D1361" s="39">
        <v>14.759449999999999</v>
      </c>
    </row>
    <row r="1362" spans="1:4" x14ac:dyDescent="0.2">
      <c r="A1362" t="s">
        <v>1454</v>
      </c>
      <c r="B1362" s="37" t="s">
        <v>70</v>
      </c>
      <c r="C1362" s="38" t="s">
        <v>41</v>
      </c>
      <c r="D1362" s="39">
        <v>7.0579499999999999</v>
      </c>
    </row>
    <row r="1363" spans="1:4" x14ac:dyDescent="0.2">
      <c r="A1363" t="s">
        <v>1455</v>
      </c>
      <c r="B1363" s="37" t="s">
        <v>70</v>
      </c>
      <c r="C1363" s="38" t="s">
        <v>41</v>
      </c>
      <c r="D1363" s="39">
        <v>3.1861000000000002</v>
      </c>
    </row>
    <row r="1364" spans="1:4" x14ac:dyDescent="0.2">
      <c r="A1364" t="s">
        <v>1456</v>
      </c>
      <c r="B1364" s="36" t="s">
        <v>57</v>
      </c>
      <c r="C1364" s="38" t="s">
        <v>41</v>
      </c>
      <c r="D1364" s="39">
        <v>1.6879999999999999</v>
      </c>
    </row>
    <row r="1365" spans="1:4" x14ac:dyDescent="0.2">
      <c r="A1365" t="s">
        <v>1457</v>
      </c>
      <c r="B1365" s="37" t="s">
        <v>70</v>
      </c>
      <c r="C1365" s="38" t="s">
        <v>41</v>
      </c>
      <c r="D1365" s="39">
        <v>4.95</v>
      </c>
    </row>
    <row r="1366" spans="1:4" x14ac:dyDescent="0.2">
      <c r="A1366" s="42" t="s">
        <v>1458</v>
      </c>
      <c r="B1366" s="37" t="s">
        <v>32</v>
      </c>
      <c r="C1366" s="38" t="s">
        <v>41</v>
      </c>
      <c r="D1366" s="43">
        <v>2.9</v>
      </c>
    </row>
    <row r="1367" spans="1:4" x14ac:dyDescent="0.2">
      <c r="A1367" t="s">
        <v>1459</v>
      </c>
      <c r="B1367" s="37" t="s">
        <v>32</v>
      </c>
      <c r="C1367" s="40" t="s">
        <v>36</v>
      </c>
      <c r="D1367" s="39">
        <v>7.6170999999999998</v>
      </c>
    </row>
    <row r="1368" spans="1:4" x14ac:dyDescent="0.2">
      <c r="A1368" t="s">
        <v>1460</v>
      </c>
      <c r="B1368" s="37" t="s">
        <v>32</v>
      </c>
      <c r="C1368" s="40" t="s">
        <v>39</v>
      </c>
      <c r="D1368" s="39">
        <v>4.9497059999999999</v>
      </c>
    </row>
    <row r="1369" spans="1:4" x14ac:dyDescent="0.2">
      <c r="A1369" t="s">
        <v>1461</v>
      </c>
      <c r="B1369" s="37" t="s">
        <v>32</v>
      </c>
      <c r="C1369" s="40" t="s">
        <v>39</v>
      </c>
      <c r="D1369" s="39">
        <v>2.9012500000000001</v>
      </c>
    </row>
    <row r="1370" spans="1:4" x14ac:dyDescent="0.2">
      <c r="A1370" s="42" t="s">
        <v>1462</v>
      </c>
      <c r="B1370" s="37" t="s">
        <v>64</v>
      </c>
      <c r="C1370" s="38" t="s">
        <v>41</v>
      </c>
      <c r="D1370" s="43">
        <v>2.64</v>
      </c>
    </row>
    <row r="1371" spans="1:4" x14ac:dyDescent="0.2">
      <c r="A1371" s="42" t="s">
        <v>1463</v>
      </c>
      <c r="B1371" s="37" t="s">
        <v>64</v>
      </c>
      <c r="C1371" s="38" t="s">
        <v>41</v>
      </c>
      <c r="D1371" s="43">
        <v>0.93</v>
      </c>
    </row>
    <row r="1372" spans="1:4" x14ac:dyDescent="0.2">
      <c r="A1372" s="42" t="s">
        <v>1464</v>
      </c>
      <c r="B1372" s="37" t="s">
        <v>64</v>
      </c>
      <c r="C1372" s="38" t="s">
        <v>41</v>
      </c>
      <c r="D1372" s="43">
        <v>2</v>
      </c>
    </row>
    <row r="1373" spans="1:4" x14ac:dyDescent="0.2">
      <c r="A1373" s="42" t="s">
        <v>1465</v>
      </c>
      <c r="B1373" s="36" t="s">
        <v>57</v>
      </c>
      <c r="C1373" s="38" t="s">
        <v>41</v>
      </c>
      <c r="D1373" s="39">
        <v>2.6058500000000002</v>
      </c>
    </row>
    <row r="1374" spans="1:4" x14ac:dyDescent="0.2">
      <c r="A1374" t="s">
        <v>1466</v>
      </c>
      <c r="B1374" s="36" t="s">
        <v>57</v>
      </c>
      <c r="C1374" s="38" t="s">
        <v>41</v>
      </c>
      <c r="D1374" s="39">
        <v>2.41595</v>
      </c>
    </row>
    <row r="1375" spans="1:4" x14ac:dyDescent="0.2">
      <c r="A1375" t="s">
        <v>1467</v>
      </c>
      <c r="B1375" s="36" t="s">
        <v>57</v>
      </c>
      <c r="C1375" s="38" t="s">
        <v>41</v>
      </c>
      <c r="D1375" s="39">
        <v>8.8620000000000001</v>
      </c>
    </row>
    <row r="1376" spans="1:4" x14ac:dyDescent="0.2">
      <c r="A1376" t="s">
        <v>1468</v>
      </c>
      <c r="B1376" s="36" t="s">
        <v>57</v>
      </c>
      <c r="C1376" s="38" t="s">
        <v>41</v>
      </c>
      <c r="D1376" s="39">
        <v>11.963699999999999</v>
      </c>
    </row>
    <row r="1377" spans="1:4" x14ac:dyDescent="0.2">
      <c r="A1377" t="s">
        <v>1469</v>
      </c>
      <c r="B1377" s="36" t="s">
        <v>57</v>
      </c>
      <c r="C1377" s="38" t="s">
        <v>41</v>
      </c>
      <c r="D1377" s="39">
        <v>8.1129499999999997</v>
      </c>
    </row>
    <row r="1378" spans="1:4" x14ac:dyDescent="0.2">
      <c r="A1378" t="s">
        <v>1470</v>
      </c>
      <c r="B1378" s="36" t="s">
        <v>57</v>
      </c>
      <c r="C1378" s="38" t="s">
        <v>41</v>
      </c>
      <c r="D1378" s="39">
        <v>10.5922</v>
      </c>
    </row>
    <row r="1379" spans="1:4" x14ac:dyDescent="0.2">
      <c r="A1379" t="s">
        <v>1471</v>
      </c>
      <c r="B1379" s="36" t="s">
        <v>57</v>
      </c>
      <c r="C1379" s="38" t="s">
        <v>41</v>
      </c>
      <c r="D1379" s="39">
        <v>0</v>
      </c>
    </row>
    <row r="1380" spans="1:4" x14ac:dyDescent="0.2">
      <c r="A1380" t="s">
        <v>1472</v>
      </c>
      <c r="B1380" s="36" t="s">
        <v>57</v>
      </c>
      <c r="C1380" s="38" t="s">
        <v>41</v>
      </c>
      <c r="D1380" s="39">
        <v>9.6426999999999996</v>
      </c>
    </row>
    <row r="1381" spans="1:4" x14ac:dyDescent="0.2">
      <c r="A1381" t="s">
        <v>1473</v>
      </c>
      <c r="B1381" s="37" t="s">
        <v>32</v>
      </c>
      <c r="C1381" s="40" t="s">
        <v>148</v>
      </c>
      <c r="D1381" s="39">
        <v>13.3985</v>
      </c>
    </row>
    <row r="1382" spans="1:4" x14ac:dyDescent="0.2">
      <c r="A1382" t="s">
        <v>1474</v>
      </c>
      <c r="B1382" t="s">
        <v>134</v>
      </c>
      <c r="C1382" s="38" t="s">
        <v>83</v>
      </c>
      <c r="D1382" s="39">
        <v>4.3099999999999996</v>
      </c>
    </row>
    <row r="1383" spans="1:4" x14ac:dyDescent="0.2">
      <c r="A1383" t="s">
        <v>1475</v>
      </c>
      <c r="B1383" s="36" t="s">
        <v>57</v>
      </c>
      <c r="C1383" s="40" t="s">
        <v>227</v>
      </c>
      <c r="D1383" s="39">
        <v>0</v>
      </c>
    </row>
    <row r="1384" spans="1:4" x14ac:dyDescent="0.2">
      <c r="A1384" s="42" t="s">
        <v>1476</v>
      </c>
      <c r="B1384" s="37" t="s">
        <v>168</v>
      </c>
      <c r="C1384" s="38" t="s">
        <v>41</v>
      </c>
      <c r="D1384" s="43">
        <v>3.23</v>
      </c>
    </row>
    <row r="1385" spans="1:4" x14ac:dyDescent="0.2">
      <c r="A1385" t="s">
        <v>1477</v>
      </c>
      <c r="B1385" s="36" t="s">
        <v>48</v>
      </c>
      <c r="C1385" s="38" t="s">
        <v>41</v>
      </c>
      <c r="D1385" s="39">
        <v>0</v>
      </c>
    </row>
    <row r="1386" spans="1:4" x14ac:dyDescent="0.2">
      <c r="A1386" t="s">
        <v>1478</v>
      </c>
      <c r="B1386" s="36" t="s">
        <v>57</v>
      </c>
      <c r="C1386" s="38" t="s">
        <v>41</v>
      </c>
      <c r="D1386" s="39">
        <v>20.257646999999999</v>
      </c>
    </row>
    <row r="1387" spans="1:4" x14ac:dyDescent="0.2">
      <c r="A1387" t="s">
        <v>1479</v>
      </c>
      <c r="B1387" s="45" t="s">
        <v>67</v>
      </c>
      <c r="C1387" s="40" t="s">
        <v>1480</v>
      </c>
      <c r="D1387" s="39">
        <v>0</v>
      </c>
    </row>
    <row r="1388" spans="1:4" x14ac:dyDescent="0.2">
      <c r="A1388" t="s">
        <v>1481</v>
      </c>
      <c r="B1388" s="36" t="s">
        <v>107</v>
      </c>
      <c r="C1388" s="38" t="s">
        <v>41</v>
      </c>
      <c r="D1388" s="39">
        <v>21.521999999999998</v>
      </c>
    </row>
    <row r="1389" spans="1:4" x14ac:dyDescent="0.2">
      <c r="A1389" t="s">
        <v>1482</v>
      </c>
      <c r="B1389" s="36" t="s">
        <v>57</v>
      </c>
      <c r="C1389" s="38" t="s">
        <v>41</v>
      </c>
      <c r="D1389" s="39">
        <v>15.687849999999999</v>
      </c>
    </row>
    <row r="1390" spans="1:4" x14ac:dyDescent="0.2">
      <c r="A1390" t="s">
        <v>1483</v>
      </c>
      <c r="B1390" s="37" t="s">
        <v>32</v>
      </c>
      <c r="C1390" s="38" t="s">
        <v>41</v>
      </c>
      <c r="D1390" s="39">
        <v>10.94035</v>
      </c>
    </row>
    <row r="1391" spans="1:4" x14ac:dyDescent="0.2">
      <c r="A1391" t="s">
        <v>1484</v>
      </c>
      <c r="B1391" s="36" t="s">
        <v>48</v>
      </c>
      <c r="C1391" s="38" t="s">
        <v>83</v>
      </c>
      <c r="D1391" s="39">
        <v>3.4463330000000001</v>
      </c>
    </row>
    <row r="1392" spans="1:4" x14ac:dyDescent="0.2">
      <c r="A1392" s="42" t="s">
        <v>1485</v>
      </c>
      <c r="B1392" s="37" t="s">
        <v>168</v>
      </c>
      <c r="C1392" s="38" t="s">
        <v>41</v>
      </c>
      <c r="D1392" s="43">
        <v>8.6300000000000008</v>
      </c>
    </row>
    <row r="1393" spans="1:4" x14ac:dyDescent="0.2">
      <c r="A1393" s="42" t="s">
        <v>1486</v>
      </c>
      <c r="B1393" s="37" t="s">
        <v>64</v>
      </c>
      <c r="C1393" s="38" t="s">
        <v>41</v>
      </c>
      <c r="D1393" s="43">
        <v>6.86</v>
      </c>
    </row>
    <row r="1394" spans="1:4" x14ac:dyDescent="0.2">
      <c r="A1394" s="42" t="s">
        <v>1487</v>
      </c>
      <c r="B1394" s="37" t="s">
        <v>53</v>
      </c>
      <c r="C1394" s="38" t="s">
        <v>1488</v>
      </c>
      <c r="D1394" s="43">
        <v>0.52</v>
      </c>
    </row>
    <row r="1395" spans="1:4" x14ac:dyDescent="0.2">
      <c r="A1395" t="s">
        <v>1489</v>
      </c>
      <c r="B1395" s="37" t="s">
        <v>53</v>
      </c>
      <c r="C1395" s="38" t="s">
        <v>83</v>
      </c>
      <c r="D1395" s="39">
        <v>1.3926000000000001</v>
      </c>
    </row>
    <row r="1396" spans="1:4" x14ac:dyDescent="0.2">
      <c r="A1396" t="s">
        <v>1490</v>
      </c>
      <c r="B1396" s="36" t="s">
        <v>107</v>
      </c>
      <c r="C1396" s="38" t="s">
        <v>41</v>
      </c>
      <c r="D1396" s="39">
        <v>13.820499999999999</v>
      </c>
    </row>
    <row r="1397" spans="1:4" x14ac:dyDescent="0.2">
      <c r="A1397" s="42" t="s">
        <v>1491</v>
      </c>
      <c r="B1397" s="37" t="s">
        <v>32</v>
      </c>
      <c r="C1397" s="38" t="s">
        <v>65</v>
      </c>
      <c r="D1397" s="43">
        <v>1.89</v>
      </c>
    </row>
    <row r="1398" spans="1:4" x14ac:dyDescent="0.2">
      <c r="A1398" t="s">
        <v>1492</v>
      </c>
      <c r="B1398" s="37" t="s">
        <v>82</v>
      </c>
      <c r="C1398" s="38" t="s">
        <v>41</v>
      </c>
      <c r="D1398" s="39">
        <v>0</v>
      </c>
    </row>
    <row r="1399" spans="1:4" x14ac:dyDescent="0.2">
      <c r="A1399" t="s">
        <v>1493</v>
      </c>
      <c r="B1399" s="37" t="s">
        <v>82</v>
      </c>
      <c r="C1399" s="38" t="s">
        <v>41</v>
      </c>
      <c r="D1399" s="39">
        <v>0</v>
      </c>
    </row>
    <row r="1400" spans="1:4" x14ac:dyDescent="0.2">
      <c r="A1400" t="s">
        <v>1494</v>
      </c>
      <c r="B1400" s="37" t="s">
        <v>70</v>
      </c>
      <c r="C1400" s="38" t="s">
        <v>41</v>
      </c>
      <c r="D1400" s="39">
        <v>6.5726500000000003</v>
      </c>
    </row>
    <row r="1401" spans="1:4" x14ac:dyDescent="0.2">
      <c r="A1401" t="s">
        <v>1495</v>
      </c>
      <c r="B1401" s="37" t="s">
        <v>82</v>
      </c>
      <c r="C1401" s="38" t="s">
        <v>41</v>
      </c>
      <c r="D1401" s="39">
        <v>3.0806</v>
      </c>
    </row>
    <row r="1402" spans="1:4" x14ac:dyDescent="0.2">
      <c r="A1402" t="s">
        <v>1496</v>
      </c>
      <c r="B1402" s="37" t="s">
        <v>82</v>
      </c>
      <c r="C1402" s="38" t="s">
        <v>41</v>
      </c>
      <c r="D1402" s="39">
        <v>0</v>
      </c>
    </row>
    <row r="1403" spans="1:4" x14ac:dyDescent="0.2">
      <c r="A1403" s="42" t="s">
        <v>1497</v>
      </c>
      <c r="B1403" s="37" t="s">
        <v>82</v>
      </c>
      <c r="C1403" s="38" t="s">
        <v>41</v>
      </c>
      <c r="D1403" s="43">
        <v>1.39</v>
      </c>
    </row>
    <row r="1404" spans="1:4" x14ac:dyDescent="0.2">
      <c r="A1404" s="42" t="s">
        <v>1498</v>
      </c>
      <c r="B1404" s="37" t="s">
        <v>32</v>
      </c>
      <c r="C1404" s="38" t="s">
        <v>41</v>
      </c>
      <c r="D1404" s="43">
        <v>2.99</v>
      </c>
    </row>
    <row r="1405" spans="1:4" x14ac:dyDescent="0.2">
      <c r="A1405" s="42" t="s">
        <v>1499</v>
      </c>
      <c r="B1405" s="37" t="s">
        <v>82</v>
      </c>
      <c r="C1405" s="38" t="s">
        <v>41</v>
      </c>
      <c r="D1405" s="43">
        <v>1.63</v>
      </c>
    </row>
    <row r="1406" spans="1:4" x14ac:dyDescent="0.2">
      <c r="A1406" t="s">
        <v>1500</v>
      </c>
      <c r="B1406" s="37" t="s">
        <v>82</v>
      </c>
      <c r="C1406" s="38" t="s">
        <v>41</v>
      </c>
      <c r="D1406" s="39">
        <v>2.6269499999999999</v>
      </c>
    </row>
    <row r="1407" spans="1:4" x14ac:dyDescent="0.2">
      <c r="A1407" s="42" t="s">
        <v>1501</v>
      </c>
      <c r="B1407" s="44" t="s">
        <v>60</v>
      </c>
      <c r="C1407" s="38" t="s">
        <v>41</v>
      </c>
      <c r="D1407" s="43">
        <v>4.91</v>
      </c>
    </row>
    <row r="1408" spans="1:4" x14ac:dyDescent="0.2">
      <c r="A1408" t="s">
        <v>1502</v>
      </c>
      <c r="B1408" s="36" t="s">
        <v>107</v>
      </c>
      <c r="C1408" s="38" t="s">
        <v>41</v>
      </c>
      <c r="D1408" s="39">
        <v>19.939499999999999</v>
      </c>
    </row>
    <row r="1409" spans="1:4" x14ac:dyDescent="0.2">
      <c r="A1409" s="42" t="s">
        <v>1503</v>
      </c>
      <c r="B1409" s="44" t="s">
        <v>60</v>
      </c>
      <c r="C1409" s="38" t="s">
        <v>41</v>
      </c>
      <c r="D1409" s="43">
        <v>8.61</v>
      </c>
    </row>
    <row r="1410" spans="1:4" x14ac:dyDescent="0.2">
      <c r="A1410" t="s">
        <v>1504</v>
      </c>
      <c r="B1410" s="37" t="s">
        <v>53</v>
      </c>
      <c r="C1410" s="38" t="s">
        <v>41</v>
      </c>
      <c r="D1410" s="39">
        <v>4.06175</v>
      </c>
    </row>
    <row r="1411" spans="1:4" x14ac:dyDescent="0.2">
      <c r="A1411" t="s">
        <v>1505</v>
      </c>
      <c r="B1411" s="37" t="s">
        <v>32</v>
      </c>
      <c r="C1411" s="38" t="s">
        <v>90</v>
      </c>
      <c r="D1411" s="39">
        <v>2.38</v>
      </c>
    </row>
    <row r="1412" spans="1:4" x14ac:dyDescent="0.2">
      <c r="A1412" t="s">
        <v>1506</v>
      </c>
      <c r="B1412" s="37" t="s">
        <v>82</v>
      </c>
      <c r="C1412" s="38" t="s">
        <v>41</v>
      </c>
      <c r="D1412" s="39">
        <v>0</v>
      </c>
    </row>
    <row r="1413" spans="1:4" x14ac:dyDescent="0.2">
      <c r="A1413" t="s">
        <v>1507</v>
      </c>
      <c r="B1413" s="36" t="s">
        <v>38</v>
      </c>
      <c r="C1413" s="40" t="s">
        <v>39</v>
      </c>
      <c r="D1413" s="41">
        <v>19.55</v>
      </c>
    </row>
    <row r="1414" spans="1:4" x14ac:dyDescent="0.2">
      <c r="A1414" t="s">
        <v>1508</v>
      </c>
      <c r="B1414" s="36" t="s">
        <v>38</v>
      </c>
      <c r="C1414" s="40" t="s">
        <v>39</v>
      </c>
      <c r="D1414" s="41">
        <v>0</v>
      </c>
    </row>
    <row r="1415" spans="1:4" x14ac:dyDescent="0.2">
      <c r="A1415" t="s">
        <v>1509</v>
      </c>
      <c r="B1415" s="36" t="s">
        <v>38</v>
      </c>
      <c r="C1415" s="40" t="s">
        <v>39</v>
      </c>
      <c r="D1415" s="41">
        <v>9.005001</v>
      </c>
    </row>
    <row r="1416" spans="1:4" x14ac:dyDescent="0.2">
      <c r="A1416" s="42" t="s">
        <v>1510</v>
      </c>
      <c r="B1416" s="46" t="s">
        <v>115</v>
      </c>
      <c r="C1416" s="40" t="s">
        <v>116</v>
      </c>
      <c r="D1416" s="47">
        <v>8.1999999999999993</v>
      </c>
    </row>
    <row r="1417" spans="1:4" x14ac:dyDescent="0.2">
      <c r="A1417" t="s">
        <v>1511</v>
      </c>
      <c r="B1417" s="36" t="s">
        <v>38</v>
      </c>
      <c r="C1417" s="40" t="s">
        <v>39</v>
      </c>
      <c r="D1417" s="41">
        <v>0</v>
      </c>
    </row>
    <row r="1418" spans="1:4" x14ac:dyDescent="0.2">
      <c r="A1418" t="s">
        <v>1512</v>
      </c>
      <c r="B1418" s="36" t="s">
        <v>38</v>
      </c>
      <c r="C1418" s="40" t="s">
        <v>39</v>
      </c>
      <c r="D1418" s="41">
        <v>9.8466660000000008</v>
      </c>
    </row>
    <row r="1419" spans="1:4" x14ac:dyDescent="0.2">
      <c r="A1419" t="s">
        <v>1513</v>
      </c>
      <c r="B1419" s="36" t="s">
        <v>114</v>
      </c>
      <c r="C1419" s="40" t="s">
        <v>39</v>
      </c>
      <c r="D1419" s="41">
        <v>12.168122</v>
      </c>
    </row>
    <row r="1420" spans="1:4" x14ac:dyDescent="0.2">
      <c r="A1420" t="s">
        <v>1514</v>
      </c>
      <c r="B1420" s="36" t="s">
        <v>38</v>
      </c>
      <c r="C1420" s="40" t="s">
        <v>39</v>
      </c>
      <c r="D1420" s="41">
        <v>16.632000000000001</v>
      </c>
    </row>
    <row r="1421" spans="1:4" x14ac:dyDescent="0.2">
      <c r="A1421" s="42" t="s">
        <v>1515</v>
      </c>
      <c r="B1421" s="46" t="s">
        <v>115</v>
      </c>
      <c r="C1421" s="40" t="s">
        <v>116</v>
      </c>
      <c r="D1421" s="47">
        <v>3.51</v>
      </c>
    </row>
    <row r="1422" spans="1:4" x14ac:dyDescent="0.2">
      <c r="A1422" t="s">
        <v>1516</v>
      </c>
      <c r="B1422" s="37" t="s">
        <v>95</v>
      </c>
      <c r="C1422" s="40" t="s">
        <v>148</v>
      </c>
      <c r="D1422" s="39">
        <v>2.64</v>
      </c>
    </row>
    <row r="1423" spans="1:4" x14ac:dyDescent="0.2">
      <c r="A1423" t="s">
        <v>1517</v>
      </c>
      <c r="B1423" s="37" t="s">
        <v>95</v>
      </c>
      <c r="C1423" s="40" t="s">
        <v>41</v>
      </c>
      <c r="D1423" s="39">
        <v>10.022500000000001</v>
      </c>
    </row>
    <row r="1424" spans="1:4" x14ac:dyDescent="0.2">
      <c r="A1424" s="42" t="s">
        <v>1518</v>
      </c>
      <c r="B1424" s="37" t="s">
        <v>168</v>
      </c>
      <c r="C1424" s="38" t="s">
        <v>41</v>
      </c>
      <c r="D1424" s="43">
        <v>12.2</v>
      </c>
    </row>
    <row r="1425" spans="1:4" x14ac:dyDescent="0.2">
      <c r="A1425" s="48" t="s">
        <v>1519</v>
      </c>
      <c r="B1425" s="36" t="s">
        <v>226</v>
      </c>
      <c r="C1425" s="40" t="s">
        <v>41</v>
      </c>
      <c r="D1425" s="49">
        <v>32.747199999999999</v>
      </c>
    </row>
    <row r="1426" spans="1:4" x14ac:dyDescent="0.2">
      <c r="A1426" s="42" t="s">
        <v>1520</v>
      </c>
      <c r="B1426" s="37" t="s">
        <v>168</v>
      </c>
      <c r="C1426" s="38" t="s">
        <v>41</v>
      </c>
      <c r="D1426" s="43">
        <v>22.87</v>
      </c>
    </row>
    <row r="1427" spans="1:4" x14ac:dyDescent="0.2">
      <c r="A1427" t="s">
        <v>1521</v>
      </c>
      <c r="B1427" s="37" t="s">
        <v>32</v>
      </c>
      <c r="C1427" s="38" t="s">
        <v>41</v>
      </c>
      <c r="D1427" s="39">
        <v>7.7858999999999998</v>
      </c>
    </row>
    <row r="1428" spans="1:4" x14ac:dyDescent="0.2">
      <c r="A1428" t="s">
        <v>1522</v>
      </c>
      <c r="B1428" s="37" t="s">
        <v>32</v>
      </c>
      <c r="C1428" s="38" t="s">
        <v>41</v>
      </c>
      <c r="D1428" s="39">
        <v>8.5244</v>
      </c>
    </row>
    <row r="1429" spans="1:4" x14ac:dyDescent="0.2">
      <c r="A1429" t="s">
        <v>1523</v>
      </c>
      <c r="B1429" s="37" t="s">
        <v>32</v>
      </c>
      <c r="C1429" s="40" t="s">
        <v>1524</v>
      </c>
      <c r="D1429" s="39">
        <v>12.607250000000001</v>
      </c>
    </row>
    <row r="1430" spans="1:4" x14ac:dyDescent="0.2">
      <c r="A1430" t="s">
        <v>1525</v>
      </c>
      <c r="B1430" s="37" t="s">
        <v>32</v>
      </c>
      <c r="C1430" s="38" t="s">
        <v>41</v>
      </c>
      <c r="D1430" s="39">
        <v>3.6292</v>
      </c>
    </row>
    <row r="1431" spans="1:4" x14ac:dyDescent="0.2">
      <c r="A1431" s="42" t="s">
        <v>1526</v>
      </c>
      <c r="B1431" s="37" t="s">
        <v>32</v>
      </c>
      <c r="C1431" s="38" t="s">
        <v>41</v>
      </c>
      <c r="D1431" s="43">
        <v>3</v>
      </c>
    </row>
    <row r="1432" spans="1:4" x14ac:dyDescent="0.2">
      <c r="A1432" t="s">
        <v>1527</v>
      </c>
      <c r="B1432" s="37" t="s">
        <v>32</v>
      </c>
      <c r="C1432" s="38" t="s">
        <v>41</v>
      </c>
      <c r="D1432" s="39">
        <v>1.016481</v>
      </c>
    </row>
    <row r="1433" spans="1:4" x14ac:dyDescent="0.2">
      <c r="A1433" t="s">
        <v>1528</v>
      </c>
      <c r="B1433" s="37" t="s">
        <v>32</v>
      </c>
      <c r="C1433" s="38" t="s">
        <v>41</v>
      </c>
      <c r="D1433" s="39">
        <v>2.6193550000000001</v>
      </c>
    </row>
    <row r="1434" spans="1:4" x14ac:dyDescent="0.2">
      <c r="A1434" t="s">
        <v>1529</v>
      </c>
      <c r="B1434" s="37" t="s">
        <v>32</v>
      </c>
      <c r="C1434" s="38" t="s">
        <v>41</v>
      </c>
      <c r="D1434" s="39">
        <v>0</v>
      </c>
    </row>
    <row r="1435" spans="1:4" x14ac:dyDescent="0.2">
      <c r="A1435" s="42" t="s">
        <v>1530</v>
      </c>
      <c r="B1435" s="37" t="s">
        <v>32</v>
      </c>
      <c r="C1435" s="38" t="s">
        <v>41</v>
      </c>
      <c r="D1435" s="43">
        <v>3.2</v>
      </c>
    </row>
    <row r="1436" spans="1:4" x14ac:dyDescent="0.2">
      <c r="A1436" t="s">
        <v>1531</v>
      </c>
      <c r="B1436" s="37" t="s">
        <v>32</v>
      </c>
      <c r="C1436" s="38" t="s">
        <v>41</v>
      </c>
      <c r="D1436" s="39">
        <v>9.6426999999999996</v>
      </c>
    </row>
    <row r="1437" spans="1:4" x14ac:dyDescent="0.2">
      <c r="A1437" t="s">
        <v>1532</v>
      </c>
      <c r="B1437" s="36" t="s">
        <v>48</v>
      </c>
      <c r="C1437" s="38" t="s">
        <v>41</v>
      </c>
      <c r="D1437" s="39">
        <v>14.2425</v>
      </c>
    </row>
    <row r="1438" spans="1:4" x14ac:dyDescent="0.2">
      <c r="A1438" t="s">
        <v>1533</v>
      </c>
      <c r="B1438" s="36" t="s">
        <v>48</v>
      </c>
      <c r="C1438" s="38" t="s">
        <v>41</v>
      </c>
      <c r="D1438" s="39">
        <v>12.75</v>
      </c>
    </row>
    <row r="1439" spans="1:4" x14ac:dyDescent="0.2">
      <c r="A1439" t="s">
        <v>1534</v>
      </c>
      <c r="B1439" s="37" t="s">
        <v>70</v>
      </c>
      <c r="C1439" s="38" t="s">
        <v>41</v>
      </c>
      <c r="D1439" s="39">
        <v>3.35</v>
      </c>
    </row>
    <row r="1440" spans="1:4" x14ac:dyDescent="0.2">
      <c r="A1440" s="48" t="s">
        <v>1535</v>
      </c>
      <c r="B1440" s="36" t="s">
        <v>226</v>
      </c>
      <c r="C1440" s="40" t="s">
        <v>83</v>
      </c>
      <c r="D1440" s="49">
        <v>0</v>
      </c>
    </row>
    <row r="1441" spans="1:4" x14ac:dyDescent="0.2">
      <c r="A1441" s="48" t="s">
        <v>1536</v>
      </c>
      <c r="B1441" s="36" t="s">
        <v>226</v>
      </c>
      <c r="C1441" s="40" t="s">
        <v>83</v>
      </c>
      <c r="D1441" s="49">
        <v>3.2282999999999999</v>
      </c>
    </row>
    <row r="1442" spans="1:4" x14ac:dyDescent="0.2">
      <c r="A1442" t="s">
        <v>1537</v>
      </c>
      <c r="B1442" s="36" t="s">
        <v>48</v>
      </c>
      <c r="C1442" s="38" t="s">
        <v>83</v>
      </c>
      <c r="D1442" s="39">
        <v>4.431</v>
      </c>
    </row>
    <row r="1443" spans="1:4" x14ac:dyDescent="0.2">
      <c r="A1443" s="42" t="s">
        <v>1538</v>
      </c>
      <c r="B1443" s="37" t="s">
        <v>168</v>
      </c>
      <c r="C1443" s="38" t="s">
        <v>83</v>
      </c>
      <c r="D1443" s="43">
        <v>0.35</v>
      </c>
    </row>
    <row r="1444" spans="1:4" x14ac:dyDescent="0.2">
      <c r="A1444" s="42" t="s">
        <v>1539</v>
      </c>
      <c r="B1444" s="37" t="s">
        <v>168</v>
      </c>
      <c r="C1444" s="38" t="s">
        <v>41</v>
      </c>
      <c r="D1444" s="43">
        <v>14.42</v>
      </c>
    </row>
    <row r="1445" spans="1:4" x14ac:dyDescent="0.2">
      <c r="A1445" s="42" t="s">
        <v>1540</v>
      </c>
      <c r="B1445" s="37" t="s">
        <v>53</v>
      </c>
      <c r="C1445" s="38" t="s">
        <v>41</v>
      </c>
      <c r="D1445" s="43">
        <v>3.87</v>
      </c>
    </row>
    <row r="1446" spans="1:4" x14ac:dyDescent="0.2">
      <c r="A1446" t="s">
        <v>1541</v>
      </c>
      <c r="B1446" s="36" t="s">
        <v>103</v>
      </c>
      <c r="C1446" s="38" t="s">
        <v>101</v>
      </c>
      <c r="D1446" s="39">
        <v>1.10775</v>
      </c>
    </row>
    <row r="1447" spans="1:4" x14ac:dyDescent="0.2">
      <c r="A1447" t="s">
        <v>1542</v>
      </c>
      <c r="B1447" s="36" t="s">
        <v>38</v>
      </c>
      <c r="C1447" s="40" t="s">
        <v>39</v>
      </c>
      <c r="D1447" s="41">
        <v>12.558</v>
      </c>
    </row>
    <row r="1448" spans="1:4" x14ac:dyDescent="0.2">
      <c r="A1448" t="s">
        <v>1543</v>
      </c>
      <c r="B1448" s="37" t="s">
        <v>53</v>
      </c>
      <c r="C1448" s="38" t="s">
        <v>41</v>
      </c>
      <c r="D1448" s="39">
        <v>11.024749999999999</v>
      </c>
    </row>
    <row r="1449" spans="1:4" x14ac:dyDescent="0.2">
      <c r="A1449" t="s">
        <v>1544</v>
      </c>
      <c r="B1449" s="37" t="s">
        <v>95</v>
      </c>
      <c r="C1449" s="40" t="s">
        <v>83</v>
      </c>
      <c r="D1449" s="39">
        <v>24.106750000000002</v>
      </c>
    </row>
    <row r="1450" spans="1:4" x14ac:dyDescent="0.2">
      <c r="A1450" t="s">
        <v>1545</v>
      </c>
      <c r="B1450" s="37" t="s">
        <v>95</v>
      </c>
      <c r="C1450" s="40" t="s">
        <v>146</v>
      </c>
      <c r="D1450" s="39">
        <v>1.3187500000000001</v>
      </c>
    </row>
    <row r="1451" spans="1:4" x14ac:dyDescent="0.2">
      <c r="A1451" t="s">
        <v>1546</v>
      </c>
      <c r="B1451" s="36" t="s">
        <v>48</v>
      </c>
      <c r="C1451" s="38" t="s">
        <v>41</v>
      </c>
      <c r="D1451" s="39">
        <v>10.7821</v>
      </c>
    </row>
    <row r="1452" spans="1:4" x14ac:dyDescent="0.2">
      <c r="A1452" t="s">
        <v>1547</v>
      </c>
      <c r="B1452" s="36" t="s">
        <v>48</v>
      </c>
      <c r="C1452" s="38" t="s">
        <v>41</v>
      </c>
      <c r="D1452" s="39">
        <v>7.3322500000000002</v>
      </c>
    </row>
    <row r="1453" spans="1:4" x14ac:dyDescent="0.2">
      <c r="A1453" t="s">
        <v>1548</v>
      </c>
      <c r="B1453" s="36" t="s">
        <v>48</v>
      </c>
      <c r="C1453" s="38" t="s">
        <v>41</v>
      </c>
      <c r="D1453" s="39">
        <v>6.3194499999999998</v>
      </c>
    </row>
    <row r="1454" spans="1:4" x14ac:dyDescent="0.2">
      <c r="A1454" s="42" t="s">
        <v>1549</v>
      </c>
      <c r="B1454" s="37" t="s">
        <v>64</v>
      </c>
      <c r="C1454" s="38" t="s">
        <v>41</v>
      </c>
      <c r="D1454" s="43">
        <v>3.46</v>
      </c>
    </row>
    <row r="1455" spans="1:4" x14ac:dyDescent="0.2">
      <c r="A1455" s="42" t="s">
        <v>1550</v>
      </c>
      <c r="B1455" s="44" t="s">
        <v>60</v>
      </c>
      <c r="C1455" s="38" t="s">
        <v>41</v>
      </c>
      <c r="D1455" s="43">
        <v>15.69</v>
      </c>
    </row>
    <row r="1456" spans="1:4" x14ac:dyDescent="0.2">
      <c r="A1456" s="42" t="s">
        <v>1551</v>
      </c>
      <c r="B1456" s="44" t="s">
        <v>60</v>
      </c>
      <c r="C1456" s="38" t="s">
        <v>41</v>
      </c>
      <c r="D1456" s="43">
        <v>7.59</v>
      </c>
    </row>
    <row r="1457" spans="1:4" x14ac:dyDescent="0.2">
      <c r="A1457" t="s">
        <v>1552</v>
      </c>
      <c r="B1457" s="36" t="s">
        <v>107</v>
      </c>
      <c r="C1457" s="38" t="s">
        <v>41</v>
      </c>
      <c r="D1457" s="39">
        <v>9.4949999999999992</v>
      </c>
    </row>
    <row r="1458" spans="1:4" x14ac:dyDescent="0.2">
      <c r="A1458" s="42" t="s">
        <v>1553</v>
      </c>
      <c r="B1458" s="44" t="s">
        <v>60</v>
      </c>
      <c r="C1458" s="38" t="s">
        <v>41</v>
      </c>
      <c r="D1458" s="43">
        <v>6.92</v>
      </c>
    </row>
    <row r="1459" spans="1:4" x14ac:dyDescent="0.2">
      <c r="A1459" t="s">
        <v>1554</v>
      </c>
      <c r="B1459" s="36" t="s">
        <v>48</v>
      </c>
      <c r="C1459" s="38" t="s">
        <v>41</v>
      </c>
      <c r="D1459" s="39">
        <v>15.7195</v>
      </c>
    </row>
    <row r="1460" spans="1:4" x14ac:dyDescent="0.2">
      <c r="A1460" s="42" t="s">
        <v>1555</v>
      </c>
      <c r="B1460" s="37" t="s">
        <v>168</v>
      </c>
      <c r="C1460" s="38" t="s">
        <v>41</v>
      </c>
      <c r="D1460" s="43">
        <v>9.02</v>
      </c>
    </row>
    <row r="1461" spans="1:4" x14ac:dyDescent="0.2">
      <c r="A1461" t="s">
        <v>1556</v>
      </c>
      <c r="B1461" s="37" t="s">
        <v>53</v>
      </c>
      <c r="C1461" s="38" t="s">
        <v>41</v>
      </c>
      <c r="D1461" s="39">
        <v>2.8062999999999998</v>
      </c>
    </row>
    <row r="1462" spans="1:4" x14ac:dyDescent="0.2">
      <c r="A1462" t="s">
        <v>1557</v>
      </c>
      <c r="B1462" s="37" t="s">
        <v>32</v>
      </c>
      <c r="C1462" s="40" t="s">
        <v>71</v>
      </c>
      <c r="D1462" s="39">
        <v>61.179450000000003</v>
      </c>
    </row>
    <row r="1463" spans="1:4" x14ac:dyDescent="0.2">
      <c r="A1463" t="s">
        <v>1558</v>
      </c>
      <c r="B1463" s="37" t="s">
        <v>32</v>
      </c>
      <c r="C1463" s="40" t="s">
        <v>148</v>
      </c>
      <c r="D1463" s="39">
        <v>64.365549999999999</v>
      </c>
    </row>
    <row r="1464" spans="1:4" x14ac:dyDescent="0.2">
      <c r="A1464" s="42" t="s">
        <v>1559</v>
      </c>
      <c r="B1464" s="37" t="s">
        <v>32</v>
      </c>
      <c r="C1464" s="40" t="s">
        <v>71</v>
      </c>
      <c r="D1464" s="43">
        <v>9.91</v>
      </c>
    </row>
    <row r="1465" spans="1:4" x14ac:dyDescent="0.2">
      <c r="A1465" t="s">
        <v>1560</v>
      </c>
      <c r="B1465" s="37" t="s">
        <v>32</v>
      </c>
      <c r="C1465" s="38" t="s">
        <v>90</v>
      </c>
      <c r="D1465" s="39">
        <v>37.093800000000002</v>
      </c>
    </row>
    <row r="1466" spans="1:4" x14ac:dyDescent="0.2">
      <c r="A1466" s="42" t="s">
        <v>1561</v>
      </c>
      <c r="B1466" s="37" t="s">
        <v>32</v>
      </c>
      <c r="C1466" s="40" t="s">
        <v>71</v>
      </c>
      <c r="D1466" s="43">
        <v>11.33</v>
      </c>
    </row>
    <row r="1467" spans="1:4" x14ac:dyDescent="0.2">
      <c r="A1467" s="42" t="s">
        <v>1562</v>
      </c>
      <c r="B1467" s="37" t="s">
        <v>32</v>
      </c>
      <c r="C1467" s="38" t="s">
        <v>41</v>
      </c>
      <c r="D1467" s="43">
        <v>2.5</v>
      </c>
    </row>
    <row r="1468" spans="1:4" x14ac:dyDescent="0.2">
      <c r="A1468" s="42" t="s">
        <v>1563</v>
      </c>
      <c r="B1468" s="44" t="s">
        <v>60</v>
      </c>
      <c r="C1468" s="38" t="s">
        <v>41</v>
      </c>
      <c r="D1468" s="43">
        <v>17.14</v>
      </c>
    </row>
    <row r="1469" spans="1:4" x14ac:dyDescent="0.2">
      <c r="A1469" t="s">
        <v>1564</v>
      </c>
      <c r="B1469" s="36" t="s">
        <v>38</v>
      </c>
      <c r="C1469" s="40" t="s">
        <v>39</v>
      </c>
      <c r="D1469" s="41">
        <v>16.91</v>
      </c>
    </row>
    <row r="1470" spans="1:4" x14ac:dyDescent="0.2">
      <c r="A1470" t="s">
        <v>1565</v>
      </c>
      <c r="B1470" s="37" t="s">
        <v>53</v>
      </c>
      <c r="C1470" s="40" t="s">
        <v>227</v>
      </c>
      <c r="D1470" s="39">
        <v>0</v>
      </c>
    </row>
    <row r="1471" spans="1:4" x14ac:dyDescent="0.2">
      <c r="A1471" t="s">
        <v>1566</v>
      </c>
      <c r="B1471" s="37" t="s">
        <v>53</v>
      </c>
      <c r="C1471" s="38" t="s">
        <v>83</v>
      </c>
      <c r="D1471" s="39">
        <v>0</v>
      </c>
    </row>
    <row r="1472" spans="1:4" x14ac:dyDescent="0.2">
      <c r="A1472" s="42" t="s">
        <v>1567</v>
      </c>
      <c r="B1472" s="37" t="s">
        <v>32</v>
      </c>
      <c r="C1472" s="38" t="s">
        <v>41</v>
      </c>
      <c r="D1472" s="43">
        <v>5.76</v>
      </c>
    </row>
    <row r="1473" spans="1:4" x14ac:dyDescent="0.2">
      <c r="A1473" s="42" t="s">
        <v>1568</v>
      </c>
      <c r="B1473" s="37" t="s">
        <v>64</v>
      </c>
      <c r="C1473" s="38" t="s">
        <v>41</v>
      </c>
      <c r="D1473" s="43">
        <v>1.52</v>
      </c>
    </row>
    <row r="1474" spans="1:4" x14ac:dyDescent="0.2">
      <c r="A1474" t="s">
        <v>1569</v>
      </c>
      <c r="B1474" s="36" t="s">
        <v>57</v>
      </c>
      <c r="C1474" s="38" t="s">
        <v>41</v>
      </c>
      <c r="D1474" s="39">
        <v>1.7091000000000001</v>
      </c>
    </row>
    <row r="1475" spans="1:4" x14ac:dyDescent="0.2">
      <c r="A1475" t="s">
        <v>1570</v>
      </c>
      <c r="B1475" s="36" t="s">
        <v>38</v>
      </c>
      <c r="C1475" s="40" t="s">
        <v>39</v>
      </c>
      <c r="D1475" s="41">
        <v>9.35</v>
      </c>
    </row>
    <row r="1476" spans="1:4" x14ac:dyDescent="0.2">
      <c r="A1476" s="42" t="s">
        <v>1571</v>
      </c>
      <c r="B1476" s="44" t="s">
        <v>60</v>
      </c>
      <c r="C1476" s="38" t="s">
        <v>41</v>
      </c>
      <c r="D1476" s="43">
        <v>9.57</v>
      </c>
    </row>
    <row r="1477" spans="1:4" x14ac:dyDescent="0.2">
      <c r="A1477" s="42" t="s">
        <v>1572</v>
      </c>
      <c r="B1477" s="37" t="s">
        <v>64</v>
      </c>
      <c r="C1477" s="38" t="s">
        <v>41</v>
      </c>
      <c r="D1477" s="43">
        <v>21.72</v>
      </c>
    </row>
    <row r="1478" spans="1:4" x14ac:dyDescent="0.2">
      <c r="A1478" t="s">
        <v>1573</v>
      </c>
      <c r="B1478" s="36" t="s">
        <v>38</v>
      </c>
      <c r="C1478" s="40" t="s">
        <v>39</v>
      </c>
      <c r="D1478" s="41">
        <v>1.85</v>
      </c>
    </row>
    <row r="1479" spans="1:4" x14ac:dyDescent="0.2">
      <c r="A1479" t="s">
        <v>1574</v>
      </c>
      <c r="B1479" s="36" t="s">
        <v>107</v>
      </c>
      <c r="C1479" s="38" t="s">
        <v>41</v>
      </c>
      <c r="D1479" s="39">
        <v>0</v>
      </c>
    </row>
    <row r="1480" spans="1:4" x14ac:dyDescent="0.2">
      <c r="A1480" s="42" t="s">
        <v>1575</v>
      </c>
      <c r="B1480" s="44" t="s">
        <v>60</v>
      </c>
      <c r="C1480" s="38" t="s">
        <v>41</v>
      </c>
      <c r="D1480" s="43">
        <v>2.9</v>
      </c>
    </row>
    <row r="1481" spans="1:4" x14ac:dyDescent="0.2">
      <c r="A1481" t="s">
        <v>1576</v>
      </c>
      <c r="B1481" s="40" t="s">
        <v>35</v>
      </c>
      <c r="C1481" s="40" t="s">
        <v>90</v>
      </c>
      <c r="D1481" s="39">
        <v>6.5410000000000004</v>
      </c>
    </row>
    <row r="1482" spans="1:4" x14ac:dyDescent="0.2">
      <c r="A1482" t="s">
        <v>1577</v>
      </c>
      <c r="B1482" s="36" t="s">
        <v>103</v>
      </c>
      <c r="C1482" s="38" t="s">
        <v>101</v>
      </c>
      <c r="D1482" s="39">
        <v>0</v>
      </c>
    </row>
    <row r="1483" spans="1:4" x14ac:dyDescent="0.2">
      <c r="A1483" t="s">
        <v>1578</v>
      </c>
      <c r="B1483" s="36" t="s">
        <v>870</v>
      </c>
      <c r="C1483" s="40" t="s">
        <v>71</v>
      </c>
      <c r="D1483" s="39">
        <v>3.2555809999999998</v>
      </c>
    </row>
    <row r="1484" spans="1:4" x14ac:dyDescent="0.2">
      <c r="A1484" t="s">
        <v>1579</v>
      </c>
      <c r="B1484" s="36" t="s">
        <v>870</v>
      </c>
      <c r="C1484" s="40" t="s">
        <v>71</v>
      </c>
      <c r="D1484" s="39">
        <v>4.6103500000000004</v>
      </c>
    </row>
    <row r="1485" spans="1:4" x14ac:dyDescent="0.2">
      <c r="A1485" s="42" t="s">
        <v>1580</v>
      </c>
      <c r="B1485" s="37" t="s">
        <v>32</v>
      </c>
      <c r="C1485" s="40" t="s">
        <v>71</v>
      </c>
      <c r="D1485" s="43">
        <v>0.78</v>
      </c>
    </row>
    <row r="1486" spans="1:4" x14ac:dyDescent="0.2">
      <c r="A1486" t="s">
        <v>1581</v>
      </c>
      <c r="B1486" s="37" t="s">
        <v>32</v>
      </c>
      <c r="C1486" s="40" t="s">
        <v>39</v>
      </c>
      <c r="D1486" s="39">
        <v>0</v>
      </c>
    </row>
    <row r="1487" spans="1:4" x14ac:dyDescent="0.2">
      <c r="A1487" t="s">
        <v>1582</v>
      </c>
      <c r="B1487" s="37" t="s">
        <v>32</v>
      </c>
      <c r="C1487" s="40" t="s">
        <v>39</v>
      </c>
      <c r="D1487" s="39">
        <v>0</v>
      </c>
    </row>
    <row r="1488" spans="1:4" x14ac:dyDescent="0.2">
      <c r="A1488" t="s">
        <v>1583</v>
      </c>
      <c r="B1488" s="37" t="s">
        <v>32</v>
      </c>
      <c r="C1488" s="38" t="s">
        <v>83</v>
      </c>
      <c r="D1488" s="39">
        <v>1.34</v>
      </c>
    </row>
    <row r="1489" spans="1:4" x14ac:dyDescent="0.2">
      <c r="A1489" t="s">
        <v>1584</v>
      </c>
      <c r="B1489" s="37" t="s">
        <v>95</v>
      </c>
      <c r="C1489" s="40" t="s">
        <v>41</v>
      </c>
      <c r="D1489" s="39">
        <v>0</v>
      </c>
    </row>
    <row r="1490" spans="1:4" x14ac:dyDescent="0.2">
      <c r="A1490" t="s">
        <v>1585</v>
      </c>
      <c r="B1490" s="37" t="s">
        <v>95</v>
      </c>
      <c r="C1490" s="40" t="s">
        <v>83</v>
      </c>
      <c r="D1490" s="39">
        <v>2.134617</v>
      </c>
    </row>
    <row r="1491" spans="1:4" x14ac:dyDescent="0.2">
      <c r="A1491" t="s">
        <v>1586</v>
      </c>
      <c r="B1491" s="37" t="s">
        <v>95</v>
      </c>
      <c r="C1491" s="40" t="s">
        <v>83</v>
      </c>
      <c r="D1491" s="39">
        <v>0</v>
      </c>
    </row>
    <row r="1492" spans="1:4" x14ac:dyDescent="0.2">
      <c r="A1492" t="s">
        <v>1587</v>
      </c>
      <c r="B1492" s="37" t="s">
        <v>95</v>
      </c>
      <c r="C1492" s="40" t="s">
        <v>227</v>
      </c>
      <c r="D1492" s="39">
        <v>1.69</v>
      </c>
    </row>
    <row r="1493" spans="1:4" x14ac:dyDescent="0.2">
      <c r="A1493" t="s">
        <v>1588</v>
      </c>
      <c r="B1493" s="36" t="s">
        <v>48</v>
      </c>
      <c r="C1493" s="38" t="s">
        <v>41</v>
      </c>
      <c r="D1493" s="39">
        <v>9.0299999999999994</v>
      </c>
    </row>
    <row r="1494" spans="1:4" x14ac:dyDescent="0.2">
      <c r="A1494" s="42" t="s">
        <v>1589</v>
      </c>
      <c r="B1494" s="37" t="s">
        <v>144</v>
      </c>
      <c r="C1494" s="40" t="s">
        <v>41</v>
      </c>
      <c r="D1494" s="43">
        <v>4.51</v>
      </c>
    </row>
    <row r="1495" spans="1:4" x14ac:dyDescent="0.2">
      <c r="A1495" s="42" t="s">
        <v>1590</v>
      </c>
      <c r="B1495" s="37" t="s">
        <v>144</v>
      </c>
      <c r="C1495" s="40" t="s">
        <v>41</v>
      </c>
      <c r="D1495" s="43">
        <v>10.66</v>
      </c>
    </row>
    <row r="1496" spans="1:4" x14ac:dyDescent="0.2">
      <c r="A1496" t="s">
        <v>1591</v>
      </c>
      <c r="B1496" s="37" t="s">
        <v>95</v>
      </c>
      <c r="C1496" s="40" t="s">
        <v>41</v>
      </c>
      <c r="D1496" s="39">
        <v>8.2289999999999992</v>
      </c>
    </row>
    <row r="1497" spans="1:4" x14ac:dyDescent="0.2">
      <c r="A1497" t="s">
        <v>1592</v>
      </c>
      <c r="B1497" s="37" t="s">
        <v>95</v>
      </c>
      <c r="C1497" s="40" t="s">
        <v>83</v>
      </c>
      <c r="D1497" s="39">
        <v>12.18</v>
      </c>
    </row>
    <row r="1498" spans="1:4" x14ac:dyDescent="0.2">
      <c r="A1498" s="42" t="s">
        <v>1593</v>
      </c>
      <c r="B1498" s="37" t="s">
        <v>144</v>
      </c>
      <c r="C1498" s="40" t="s">
        <v>41</v>
      </c>
      <c r="D1498" s="43">
        <v>6.08</v>
      </c>
    </row>
    <row r="1499" spans="1:4" x14ac:dyDescent="0.2">
      <c r="A1499" t="s">
        <v>1594</v>
      </c>
      <c r="B1499" s="37" t="s">
        <v>95</v>
      </c>
      <c r="C1499" s="40" t="s">
        <v>227</v>
      </c>
      <c r="D1499" s="39">
        <v>10.26515</v>
      </c>
    </row>
    <row r="1500" spans="1:4" x14ac:dyDescent="0.2">
      <c r="A1500" t="s">
        <v>1595</v>
      </c>
      <c r="B1500" s="37" t="s">
        <v>95</v>
      </c>
      <c r="C1500" s="40" t="s">
        <v>83</v>
      </c>
      <c r="D1500" s="39">
        <v>3.165</v>
      </c>
    </row>
    <row r="1501" spans="1:4" x14ac:dyDescent="0.2">
      <c r="A1501" s="42" t="s">
        <v>1596</v>
      </c>
      <c r="B1501" s="37" t="s">
        <v>144</v>
      </c>
      <c r="C1501" s="40" t="s">
        <v>83</v>
      </c>
      <c r="D1501"/>
    </row>
    <row r="1502" spans="1:4" x14ac:dyDescent="0.2">
      <c r="A1502" s="42" t="s">
        <v>1597</v>
      </c>
      <c r="B1502" s="37" t="s">
        <v>144</v>
      </c>
      <c r="C1502" s="40" t="s">
        <v>41</v>
      </c>
      <c r="D1502" s="43">
        <v>9.76</v>
      </c>
    </row>
    <row r="1503" spans="1:4" x14ac:dyDescent="0.2">
      <c r="A1503" s="42" t="s">
        <v>1598</v>
      </c>
      <c r="B1503" s="37" t="s">
        <v>144</v>
      </c>
      <c r="C1503" s="40" t="s">
        <v>41</v>
      </c>
      <c r="D1503" s="43">
        <v>6.86</v>
      </c>
    </row>
    <row r="1504" spans="1:4" x14ac:dyDescent="0.2">
      <c r="A1504" t="s">
        <v>1599</v>
      </c>
      <c r="B1504" s="37" t="s">
        <v>95</v>
      </c>
      <c r="C1504" s="40" t="s">
        <v>83</v>
      </c>
      <c r="D1504" s="39">
        <v>3.165</v>
      </c>
    </row>
    <row r="1505" spans="1:4" x14ac:dyDescent="0.2">
      <c r="A1505" t="s">
        <v>1600</v>
      </c>
      <c r="B1505" s="37" t="s">
        <v>95</v>
      </c>
      <c r="C1505" s="40" t="s">
        <v>83</v>
      </c>
      <c r="D1505" s="39">
        <v>3.165</v>
      </c>
    </row>
    <row r="1506" spans="1:4" x14ac:dyDescent="0.2">
      <c r="A1506" t="s">
        <v>1601</v>
      </c>
      <c r="B1506" s="37" t="s">
        <v>95</v>
      </c>
      <c r="C1506" s="40" t="s">
        <v>83</v>
      </c>
      <c r="D1506" s="39">
        <v>3.5</v>
      </c>
    </row>
    <row r="1507" spans="1:4" x14ac:dyDescent="0.2">
      <c r="A1507" s="42" t="s">
        <v>1602</v>
      </c>
      <c r="B1507" s="37" t="s">
        <v>100</v>
      </c>
      <c r="C1507" s="38" t="s">
        <v>101</v>
      </c>
      <c r="D1507" s="43">
        <v>0.91</v>
      </c>
    </row>
    <row r="1508" spans="1:4" x14ac:dyDescent="0.2">
      <c r="A1508" t="s">
        <v>1603</v>
      </c>
      <c r="B1508" s="36" t="s">
        <v>103</v>
      </c>
      <c r="C1508" s="38" t="s">
        <v>101</v>
      </c>
      <c r="D1508" s="39">
        <v>1.266</v>
      </c>
    </row>
    <row r="1509" spans="1:4" x14ac:dyDescent="0.2">
      <c r="A1509" t="s">
        <v>1604</v>
      </c>
      <c r="B1509" s="36" t="s">
        <v>107</v>
      </c>
      <c r="C1509" s="40" t="s">
        <v>83</v>
      </c>
      <c r="D1509" s="39">
        <v>9.4949999999999992</v>
      </c>
    </row>
    <row r="1510" spans="1:4" x14ac:dyDescent="0.2">
      <c r="A1510" s="42" t="s">
        <v>1605</v>
      </c>
      <c r="B1510" s="37" t="s">
        <v>64</v>
      </c>
      <c r="C1510" s="38" t="s">
        <v>41</v>
      </c>
      <c r="D1510" s="43">
        <v>8.7200000000000006</v>
      </c>
    </row>
    <row r="1511" spans="1:4" x14ac:dyDescent="0.2">
      <c r="A1511" t="s">
        <v>1606</v>
      </c>
      <c r="B1511" s="36" t="s">
        <v>107</v>
      </c>
      <c r="C1511" s="38" t="s">
        <v>41</v>
      </c>
      <c r="D1511" s="39">
        <v>23.547601</v>
      </c>
    </row>
    <row r="1512" spans="1:4" x14ac:dyDescent="0.2">
      <c r="A1512" s="42" t="s">
        <v>1607</v>
      </c>
      <c r="B1512" s="44" t="s">
        <v>60</v>
      </c>
      <c r="C1512" s="38" t="s">
        <v>41</v>
      </c>
      <c r="D1512" s="43">
        <v>9.25</v>
      </c>
    </row>
    <row r="1513" spans="1:4" x14ac:dyDescent="0.2">
      <c r="A1513" t="s">
        <v>1608</v>
      </c>
      <c r="B1513" s="36" t="s">
        <v>107</v>
      </c>
      <c r="C1513" s="38" t="s">
        <v>41</v>
      </c>
      <c r="D1513" s="39">
        <v>8.6509999999999998</v>
      </c>
    </row>
    <row r="1514" spans="1:4" x14ac:dyDescent="0.2">
      <c r="A1514" t="s">
        <v>1609</v>
      </c>
      <c r="B1514" s="36" t="s">
        <v>107</v>
      </c>
      <c r="C1514" s="38" t="s">
        <v>41</v>
      </c>
      <c r="D1514" s="39">
        <v>27.851475000000001</v>
      </c>
    </row>
    <row r="1515" spans="1:4" x14ac:dyDescent="0.2">
      <c r="A1515" t="s">
        <v>1610</v>
      </c>
      <c r="B1515" s="36" t="s">
        <v>107</v>
      </c>
      <c r="C1515" s="38" t="s">
        <v>41</v>
      </c>
      <c r="D1515" s="39">
        <v>29.4345</v>
      </c>
    </row>
    <row r="1516" spans="1:4" x14ac:dyDescent="0.2">
      <c r="A1516" t="s">
        <v>1611</v>
      </c>
      <c r="B1516" s="36" t="s">
        <v>107</v>
      </c>
      <c r="C1516" s="38" t="s">
        <v>41</v>
      </c>
      <c r="D1516" s="39">
        <v>32.704987000000003</v>
      </c>
    </row>
    <row r="1517" spans="1:4" x14ac:dyDescent="0.2">
      <c r="A1517" t="s">
        <v>1612</v>
      </c>
      <c r="B1517" s="36" t="s">
        <v>107</v>
      </c>
      <c r="C1517" s="38" t="s">
        <v>41</v>
      </c>
      <c r="D1517" s="39">
        <v>0</v>
      </c>
    </row>
    <row r="1518" spans="1:4" x14ac:dyDescent="0.2">
      <c r="A1518" s="42" t="s">
        <v>1613</v>
      </c>
      <c r="B1518" s="44" t="s">
        <v>60</v>
      </c>
      <c r="C1518" s="38" t="s">
        <v>41</v>
      </c>
      <c r="D1518" s="43">
        <v>28.2</v>
      </c>
    </row>
    <row r="1519" spans="1:4" x14ac:dyDescent="0.2">
      <c r="A1519" t="s">
        <v>1614</v>
      </c>
      <c r="B1519" s="36" t="s">
        <v>107</v>
      </c>
      <c r="C1519" s="38" t="s">
        <v>41</v>
      </c>
      <c r="D1519" s="39">
        <v>4.0511999999999997</v>
      </c>
    </row>
    <row r="1520" spans="1:4" x14ac:dyDescent="0.2">
      <c r="A1520" s="42" t="s">
        <v>1615</v>
      </c>
      <c r="B1520" s="44" t="s">
        <v>60</v>
      </c>
      <c r="C1520" s="38" t="s">
        <v>41</v>
      </c>
      <c r="D1520" s="43">
        <v>6.39</v>
      </c>
    </row>
    <row r="1521" spans="1:4" x14ac:dyDescent="0.2">
      <c r="A1521" t="s">
        <v>1616</v>
      </c>
      <c r="B1521" s="36" t="s">
        <v>38</v>
      </c>
      <c r="C1521" s="40" t="s">
        <v>39</v>
      </c>
      <c r="D1521" s="41">
        <v>5.2011500000000002</v>
      </c>
    </row>
    <row r="1522" spans="1:4" x14ac:dyDescent="0.2">
      <c r="A1522" t="s">
        <v>1617</v>
      </c>
      <c r="B1522" s="36" t="s">
        <v>57</v>
      </c>
      <c r="C1522" s="38" t="s">
        <v>41</v>
      </c>
      <c r="D1522" s="39">
        <v>0</v>
      </c>
    </row>
    <row r="1523" spans="1:4" x14ac:dyDescent="0.2">
      <c r="A1523" t="s">
        <v>1618</v>
      </c>
      <c r="B1523" s="36" t="s">
        <v>48</v>
      </c>
      <c r="C1523" s="38" t="s">
        <v>41</v>
      </c>
      <c r="D1523" s="39">
        <v>0</v>
      </c>
    </row>
    <row r="1524" spans="1:4" x14ac:dyDescent="0.2">
      <c r="A1524" t="s">
        <v>1619</v>
      </c>
      <c r="B1524" s="36" t="s">
        <v>48</v>
      </c>
      <c r="C1524" s="38" t="s">
        <v>41</v>
      </c>
      <c r="D1524" s="39">
        <v>10.159649999999999</v>
      </c>
    </row>
    <row r="1525" spans="1:4" x14ac:dyDescent="0.2">
      <c r="A1525" t="s">
        <v>1620</v>
      </c>
      <c r="B1525" s="36" t="s">
        <v>50</v>
      </c>
      <c r="C1525" s="40" t="s">
        <v>41</v>
      </c>
      <c r="D1525" s="39">
        <v>0</v>
      </c>
    </row>
    <row r="1526" spans="1:4" x14ac:dyDescent="0.2">
      <c r="A1526" t="s">
        <v>1621</v>
      </c>
      <c r="B1526" s="36" t="s">
        <v>48</v>
      </c>
      <c r="C1526" s="38" t="s">
        <v>41</v>
      </c>
      <c r="D1526" s="39">
        <v>10.349550000000001</v>
      </c>
    </row>
    <row r="1527" spans="1:4" x14ac:dyDescent="0.2">
      <c r="A1527" s="42" t="s">
        <v>1622</v>
      </c>
      <c r="B1527" s="46" t="s">
        <v>115</v>
      </c>
      <c r="C1527" s="40" t="s">
        <v>116</v>
      </c>
      <c r="D1527" s="47">
        <v>8.43</v>
      </c>
    </row>
    <row r="1528" spans="1:4" x14ac:dyDescent="0.2">
      <c r="A1528" s="42" t="s">
        <v>1623</v>
      </c>
      <c r="B1528" s="37" t="s">
        <v>53</v>
      </c>
      <c r="C1528" s="38" t="s">
        <v>41</v>
      </c>
      <c r="D1528" s="43">
        <v>2.5499999999999998</v>
      </c>
    </row>
    <row r="1529" spans="1:4" x14ac:dyDescent="0.2">
      <c r="A1529" t="s">
        <v>1624</v>
      </c>
      <c r="B1529" s="37" t="s">
        <v>53</v>
      </c>
      <c r="C1529" s="38" t="s">
        <v>83</v>
      </c>
      <c r="D1529" s="39">
        <v>1.97285</v>
      </c>
    </row>
    <row r="1530" spans="1:4" x14ac:dyDescent="0.2">
      <c r="A1530" t="s">
        <v>1625</v>
      </c>
      <c r="B1530" s="36" t="s">
        <v>38</v>
      </c>
      <c r="C1530" s="40" t="s">
        <v>39</v>
      </c>
      <c r="D1530" s="41">
        <v>0</v>
      </c>
    </row>
    <row r="1531" spans="1:4" x14ac:dyDescent="0.2">
      <c r="A1531" t="s">
        <v>1626</v>
      </c>
      <c r="B1531" s="36" t="s">
        <v>38</v>
      </c>
      <c r="C1531" s="40" t="s">
        <v>39</v>
      </c>
      <c r="D1531" s="41">
        <v>25.7</v>
      </c>
    </row>
    <row r="1532" spans="1:4" x14ac:dyDescent="0.2">
      <c r="A1532" s="42" t="s">
        <v>1627</v>
      </c>
      <c r="B1532" s="44" t="s">
        <v>60</v>
      </c>
      <c r="C1532" s="38" t="s">
        <v>41</v>
      </c>
      <c r="D1532" s="43">
        <v>3.45</v>
      </c>
    </row>
    <row r="1533" spans="1:4" x14ac:dyDescent="0.2">
      <c r="A1533" s="42" t="s">
        <v>1628</v>
      </c>
      <c r="B1533" s="37" t="s">
        <v>32</v>
      </c>
      <c r="C1533" s="40" t="s">
        <v>71</v>
      </c>
      <c r="D1533" s="43">
        <v>1.37</v>
      </c>
    </row>
    <row r="1534" spans="1:4" x14ac:dyDescent="0.2">
      <c r="A1534" t="s">
        <v>1629</v>
      </c>
      <c r="B1534" s="37" t="s">
        <v>32</v>
      </c>
      <c r="C1534" s="40" t="s">
        <v>71</v>
      </c>
      <c r="D1534" s="39">
        <v>3.4815</v>
      </c>
    </row>
    <row r="1535" spans="1:4" x14ac:dyDescent="0.2">
      <c r="A1535" s="42" t="s">
        <v>1630</v>
      </c>
      <c r="B1535" s="37" t="s">
        <v>32</v>
      </c>
      <c r="C1535" s="38" t="s">
        <v>41</v>
      </c>
      <c r="D1535" s="43">
        <v>2.73</v>
      </c>
    </row>
    <row r="1536" spans="1:4" x14ac:dyDescent="0.2">
      <c r="A1536" t="s">
        <v>1631</v>
      </c>
      <c r="B1536" s="37" t="s">
        <v>32</v>
      </c>
      <c r="C1536" s="38" t="s">
        <v>41</v>
      </c>
      <c r="D1536" s="39">
        <v>0.96426999999999996</v>
      </c>
    </row>
    <row r="1537" spans="1:4" x14ac:dyDescent="0.2">
      <c r="A1537" s="42" t="s">
        <v>1632</v>
      </c>
      <c r="B1537" s="37" t="s">
        <v>32</v>
      </c>
      <c r="C1537" s="38" t="s">
        <v>41</v>
      </c>
      <c r="D1537" s="43">
        <v>0.37</v>
      </c>
    </row>
    <row r="1538" spans="1:4" x14ac:dyDescent="0.2">
      <c r="A1538" s="42" t="s">
        <v>1633</v>
      </c>
      <c r="B1538" s="37" t="s">
        <v>168</v>
      </c>
      <c r="C1538" s="38" t="s">
        <v>41</v>
      </c>
      <c r="D1538" s="43">
        <v>7.47</v>
      </c>
    </row>
    <row r="1539" spans="1:4" x14ac:dyDescent="0.2">
      <c r="A1539" t="s">
        <v>1634</v>
      </c>
      <c r="B1539" s="36" t="s">
        <v>48</v>
      </c>
      <c r="C1539" s="38" t="s">
        <v>41</v>
      </c>
      <c r="D1539" s="39">
        <v>12.026999999999999</v>
      </c>
    </row>
    <row r="1540" spans="1:4" x14ac:dyDescent="0.2">
      <c r="A1540" s="42" t="s">
        <v>1635</v>
      </c>
      <c r="B1540" s="37" t="s">
        <v>168</v>
      </c>
      <c r="C1540" s="38" t="s">
        <v>41</v>
      </c>
      <c r="D1540" s="43">
        <v>7.73</v>
      </c>
    </row>
    <row r="1541" spans="1:4" x14ac:dyDescent="0.2">
      <c r="A1541" s="42" t="s">
        <v>1636</v>
      </c>
      <c r="B1541" s="37" t="s">
        <v>32</v>
      </c>
      <c r="C1541" s="38" t="s">
        <v>41</v>
      </c>
      <c r="D1541" s="43">
        <v>1.36</v>
      </c>
    </row>
    <row r="1542" spans="1:4" x14ac:dyDescent="0.2">
      <c r="A1542" t="s">
        <v>1637</v>
      </c>
      <c r="B1542" s="37" t="s">
        <v>32</v>
      </c>
      <c r="C1542" s="38" t="s">
        <v>41</v>
      </c>
      <c r="D1542" s="39">
        <v>1.2</v>
      </c>
    </row>
    <row r="1543" spans="1:4" x14ac:dyDescent="0.2">
      <c r="A1543" t="s">
        <v>1638</v>
      </c>
      <c r="B1543" s="37" t="s">
        <v>32</v>
      </c>
      <c r="C1543" s="38" t="s">
        <v>41</v>
      </c>
      <c r="D1543" s="39">
        <v>2.01505</v>
      </c>
    </row>
    <row r="1544" spans="1:4" x14ac:dyDescent="0.2">
      <c r="A1544" s="42" t="s">
        <v>1639</v>
      </c>
      <c r="B1544" s="37" t="s">
        <v>32</v>
      </c>
      <c r="C1544" s="38" t="s">
        <v>41</v>
      </c>
      <c r="D1544" s="43">
        <v>2.5</v>
      </c>
    </row>
    <row r="1545" spans="1:4" x14ac:dyDescent="0.2">
      <c r="A1545" t="s">
        <v>1640</v>
      </c>
      <c r="B1545" s="37" t="s">
        <v>32</v>
      </c>
      <c r="C1545" s="38" t="s">
        <v>33</v>
      </c>
      <c r="D1545" s="39">
        <v>5.7471129999999997</v>
      </c>
    </row>
    <row r="1546" spans="1:4" x14ac:dyDescent="0.2">
      <c r="A1546" t="s">
        <v>1641</v>
      </c>
      <c r="B1546" s="37" t="s">
        <v>32</v>
      </c>
      <c r="C1546" s="38" t="s">
        <v>33</v>
      </c>
      <c r="D1546" s="39">
        <v>4.1461499999999996</v>
      </c>
    </row>
    <row r="1547" spans="1:4" x14ac:dyDescent="0.2">
      <c r="A1547" t="s">
        <v>1642</v>
      </c>
      <c r="B1547" s="37" t="s">
        <v>82</v>
      </c>
      <c r="C1547" s="38" t="s">
        <v>83</v>
      </c>
      <c r="D1547" s="39">
        <v>0.84399999999999997</v>
      </c>
    </row>
    <row r="1548" spans="1:4" x14ac:dyDescent="0.2">
      <c r="A1548" t="s">
        <v>1643</v>
      </c>
      <c r="B1548" s="37" t="s">
        <v>70</v>
      </c>
      <c r="C1548" s="36" t="s">
        <v>1644</v>
      </c>
      <c r="D1548" s="39">
        <v>4.0511999999999997</v>
      </c>
    </row>
    <row r="1549" spans="1:4" x14ac:dyDescent="0.2">
      <c r="A1549" t="s">
        <v>1645</v>
      </c>
      <c r="B1549" s="37" t="s">
        <v>32</v>
      </c>
      <c r="C1549" s="40" t="s">
        <v>262</v>
      </c>
      <c r="D1549" s="39">
        <v>0</v>
      </c>
    </row>
    <row r="1550" spans="1:4" x14ac:dyDescent="0.2">
      <c r="A1550" t="s">
        <v>1646</v>
      </c>
      <c r="B1550" s="36" t="s">
        <v>38</v>
      </c>
      <c r="C1550" s="40" t="s">
        <v>39</v>
      </c>
      <c r="D1550" s="41">
        <v>0</v>
      </c>
    </row>
    <row r="1551" spans="1:4" x14ac:dyDescent="0.2">
      <c r="A1551" t="s">
        <v>1647</v>
      </c>
      <c r="B1551" s="36" t="s">
        <v>835</v>
      </c>
      <c r="C1551" s="40" t="s">
        <v>39</v>
      </c>
      <c r="D1551" s="39">
        <v>1.8</v>
      </c>
    </row>
    <row r="1552" spans="1:4" x14ac:dyDescent="0.2">
      <c r="A1552" t="s">
        <v>1648</v>
      </c>
      <c r="B1552" s="36" t="s">
        <v>38</v>
      </c>
      <c r="C1552" s="40" t="s">
        <v>39</v>
      </c>
      <c r="D1552" s="41">
        <v>10.08</v>
      </c>
    </row>
    <row r="1553" spans="1:4" x14ac:dyDescent="0.2">
      <c r="A1553" s="42" t="s">
        <v>1649</v>
      </c>
      <c r="B1553" s="37" t="s">
        <v>53</v>
      </c>
      <c r="C1553" s="38" t="s">
        <v>41</v>
      </c>
      <c r="D1553" s="43">
        <v>1.52</v>
      </c>
    </row>
    <row r="1554" spans="1:4" x14ac:dyDescent="0.2">
      <c r="A1554" t="s">
        <v>1650</v>
      </c>
      <c r="B1554" s="37" t="s">
        <v>53</v>
      </c>
      <c r="C1554" s="38" t="s">
        <v>41</v>
      </c>
      <c r="D1554" s="39">
        <v>10.096349999999999</v>
      </c>
    </row>
    <row r="1555" spans="1:4" x14ac:dyDescent="0.2">
      <c r="A1555" t="s">
        <v>1651</v>
      </c>
      <c r="B1555" s="37" t="s">
        <v>53</v>
      </c>
      <c r="C1555" s="40" t="s">
        <v>83</v>
      </c>
      <c r="D1555" s="39">
        <v>4.9057500000000003</v>
      </c>
    </row>
    <row r="1556" spans="1:4" x14ac:dyDescent="0.2">
      <c r="A1556" t="s">
        <v>1652</v>
      </c>
      <c r="B1556" s="36" t="s">
        <v>107</v>
      </c>
      <c r="C1556" s="38" t="s">
        <v>41</v>
      </c>
      <c r="D1556" s="39">
        <v>29.223500000000001</v>
      </c>
    </row>
    <row r="1557" spans="1:4" x14ac:dyDescent="0.2">
      <c r="A1557" t="s">
        <v>1653</v>
      </c>
      <c r="B1557" s="36" t="s">
        <v>107</v>
      </c>
      <c r="C1557" s="38" t="s">
        <v>41</v>
      </c>
      <c r="D1557" s="39">
        <v>33.232500000000002</v>
      </c>
    </row>
    <row r="1558" spans="1:4" x14ac:dyDescent="0.2">
      <c r="A1558" s="42" t="s">
        <v>1654</v>
      </c>
      <c r="B1558" s="44" t="s">
        <v>60</v>
      </c>
      <c r="C1558" s="38" t="s">
        <v>41</v>
      </c>
      <c r="D1558" s="43">
        <v>17.36</v>
      </c>
    </row>
    <row r="1559" spans="1:4" x14ac:dyDescent="0.2">
      <c r="A1559" t="s">
        <v>1655</v>
      </c>
      <c r="B1559" s="36" t="s">
        <v>107</v>
      </c>
      <c r="C1559" s="38" t="s">
        <v>41</v>
      </c>
      <c r="D1559" s="39">
        <v>29.223500000000001</v>
      </c>
    </row>
    <row r="1560" spans="1:4" x14ac:dyDescent="0.2">
      <c r="A1560" t="s">
        <v>1656</v>
      </c>
      <c r="B1560" s="36" t="s">
        <v>107</v>
      </c>
      <c r="C1560" s="40" t="s">
        <v>83</v>
      </c>
      <c r="D1560" s="39">
        <v>0</v>
      </c>
    </row>
    <row r="1561" spans="1:4" x14ac:dyDescent="0.2">
      <c r="A1561" s="42" t="s">
        <v>1657</v>
      </c>
      <c r="B1561" s="44" t="s">
        <v>60</v>
      </c>
      <c r="C1561" s="38" t="s">
        <v>41</v>
      </c>
      <c r="D1561" s="43">
        <v>11.02</v>
      </c>
    </row>
    <row r="1562" spans="1:4" x14ac:dyDescent="0.2">
      <c r="A1562" t="s">
        <v>1658</v>
      </c>
      <c r="B1562" s="37" t="s">
        <v>32</v>
      </c>
      <c r="C1562" s="40" t="s">
        <v>39</v>
      </c>
      <c r="D1562" s="39">
        <v>0</v>
      </c>
    </row>
    <row r="1563" spans="1:4" x14ac:dyDescent="0.2">
      <c r="A1563" s="42" t="s">
        <v>1659</v>
      </c>
      <c r="B1563" s="44" t="s">
        <v>60</v>
      </c>
      <c r="C1563" s="38" t="s">
        <v>41</v>
      </c>
      <c r="D1563" s="43">
        <v>4.95</v>
      </c>
    </row>
    <row r="1564" spans="1:4" x14ac:dyDescent="0.2">
      <c r="A1564" t="s">
        <v>1660</v>
      </c>
      <c r="B1564" s="36" t="s">
        <v>38</v>
      </c>
      <c r="C1564" s="40" t="s">
        <v>39</v>
      </c>
      <c r="D1564" s="41">
        <v>16.624400000000001</v>
      </c>
    </row>
    <row r="1565" spans="1:4" x14ac:dyDescent="0.2">
      <c r="A1565" s="42" t="s">
        <v>1661</v>
      </c>
      <c r="B1565" s="37" t="s">
        <v>32</v>
      </c>
      <c r="C1565" s="38" t="s">
        <v>41</v>
      </c>
      <c r="D1565" s="43">
        <v>1.37</v>
      </c>
    </row>
    <row r="1566" spans="1:4" x14ac:dyDescent="0.2">
      <c r="A1566" t="s">
        <v>1662</v>
      </c>
      <c r="B1566" s="37" t="s">
        <v>32</v>
      </c>
      <c r="C1566" s="38" t="s">
        <v>41</v>
      </c>
      <c r="D1566" s="39">
        <v>2.1483129999999999</v>
      </c>
    </row>
    <row r="1567" spans="1:4" x14ac:dyDescent="0.2">
      <c r="A1567" t="s">
        <v>1663</v>
      </c>
      <c r="B1567" s="37" t="s">
        <v>32</v>
      </c>
      <c r="C1567" s="38" t="s">
        <v>33</v>
      </c>
      <c r="D1567" s="39">
        <v>0.89</v>
      </c>
    </row>
    <row r="1568" spans="1:4" x14ac:dyDescent="0.2">
      <c r="A1568" t="s">
        <v>1664</v>
      </c>
      <c r="B1568" t="s">
        <v>134</v>
      </c>
      <c r="C1568" s="38" t="s">
        <v>90</v>
      </c>
      <c r="D1568" s="39">
        <v>0</v>
      </c>
    </row>
    <row r="1569" spans="1:4" x14ac:dyDescent="0.2">
      <c r="A1569" t="s">
        <v>1665</v>
      </c>
      <c r="B1569" t="s">
        <v>134</v>
      </c>
      <c r="C1569" s="38" t="s">
        <v>33</v>
      </c>
      <c r="D1569" s="39">
        <v>18.30425</v>
      </c>
    </row>
    <row r="1570" spans="1:4" x14ac:dyDescent="0.2">
      <c r="A1570" t="s">
        <v>1666</v>
      </c>
      <c r="B1570" s="37" t="s">
        <v>32</v>
      </c>
      <c r="C1570" s="38" t="s">
        <v>90</v>
      </c>
      <c r="D1570" s="39">
        <v>22.102250000000002</v>
      </c>
    </row>
    <row r="1571" spans="1:4" x14ac:dyDescent="0.2">
      <c r="A1571" t="s">
        <v>1667</v>
      </c>
      <c r="B1571" s="37" t="s">
        <v>32</v>
      </c>
      <c r="C1571" s="38" t="s">
        <v>41</v>
      </c>
      <c r="D1571" s="39">
        <v>27.567150000000002</v>
      </c>
    </row>
    <row r="1572" spans="1:4" x14ac:dyDescent="0.2">
      <c r="A1572" t="s">
        <v>1668</v>
      </c>
      <c r="B1572" s="36" t="s">
        <v>48</v>
      </c>
      <c r="C1572" s="38" t="s">
        <v>41</v>
      </c>
      <c r="D1572" s="39">
        <v>13.145300000000001</v>
      </c>
    </row>
    <row r="1573" spans="1:4" x14ac:dyDescent="0.2">
      <c r="A1573" t="s">
        <v>1669</v>
      </c>
      <c r="B1573" s="36" t="s">
        <v>48</v>
      </c>
      <c r="C1573" s="38" t="s">
        <v>41</v>
      </c>
      <c r="D1573" s="39">
        <v>11.85</v>
      </c>
    </row>
    <row r="1574" spans="1:4" x14ac:dyDescent="0.2">
      <c r="A1574" t="s">
        <v>1670</v>
      </c>
      <c r="B1574" s="36" t="s">
        <v>48</v>
      </c>
      <c r="C1574" s="38" t="s">
        <v>41</v>
      </c>
      <c r="D1574" s="39">
        <v>10.497249999999999</v>
      </c>
    </row>
    <row r="1575" spans="1:4" x14ac:dyDescent="0.2">
      <c r="A1575" t="s">
        <v>1671</v>
      </c>
      <c r="B1575" s="36" t="s">
        <v>48</v>
      </c>
      <c r="C1575" s="40" t="s">
        <v>146</v>
      </c>
      <c r="D1575" s="39">
        <v>5.9</v>
      </c>
    </row>
    <row r="1576" spans="1:4" x14ac:dyDescent="0.2">
      <c r="A1576" t="s">
        <v>1672</v>
      </c>
      <c r="B1576" t="s">
        <v>134</v>
      </c>
      <c r="C1576" s="38" t="s">
        <v>90</v>
      </c>
      <c r="D1576" s="39">
        <v>12.31185</v>
      </c>
    </row>
    <row r="1577" spans="1:4" x14ac:dyDescent="0.2">
      <c r="A1577" t="s">
        <v>1673</v>
      </c>
      <c r="B1577" s="37" t="s">
        <v>32</v>
      </c>
      <c r="C1577" s="38" t="s">
        <v>41</v>
      </c>
      <c r="D1577" s="39">
        <v>0</v>
      </c>
    </row>
    <row r="1578" spans="1:4" x14ac:dyDescent="0.2">
      <c r="A1578" t="s">
        <v>1674</v>
      </c>
      <c r="B1578" s="37" t="s">
        <v>32</v>
      </c>
      <c r="C1578" s="38" t="s">
        <v>41</v>
      </c>
      <c r="D1578" s="39">
        <v>4.5960000000000001</v>
      </c>
    </row>
    <row r="1579" spans="1:4" x14ac:dyDescent="0.2">
      <c r="A1579" t="s">
        <v>1675</v>
      </c>
      <c r="B1579" s="37" t="s">
        <v>32</v>
      </c>
      <c r="C1579" s="38" t="s">
        <v>41</v>
      </c>
      <c r="D1579" s="39">
        <v>2.4777429999999998</v>
      </c>
    </row>
    <row r="1580" spans="1:4" x14ac:dyDescent="0.2">
      <c r="A1580" s="42" t="s">
        <v>1676</v>
      </c>
      <c r="B1580" s="37" t="s">
        <v>70</v>
      </c>
      <c r="C1580" s="38" t="s">
        <v>41</v>
      </c>
      <c r="D1580"/>
    </row>
    <row r="1581" spans="1:4" x14ac:dyDescent="0.2">
      <c r="A1581" t="s">
        <v>1677</v>
      </c>
      <c r="B1581" s="37" t="s">
        <v>32</v>
      </c>
      <c r="C1581" s="38" t="s">
        <v>41</v>
      </c>
      <c r="D1581" s="39">
        <v>1.7473000000000001</v>
      </c>
    </row>
    <row r="1582" spans="1:4" x14ac:dyDescent="0.2">
      <c r="A1582" t="s">
        <v>1678</v>
      </c>
      <c r="B1582" s="36" t="s">
        <v>38</v>
      </c>
      <c r="C1582" s="40" t="s">
        <v>39</v>
      </c>
      <c r="D1582" s="41">
        <v>0</v>
      </c>
    </row>
    <row r="1583" spans="1:4" x14ac:dyDescent="0.2">
      <c r="A1583" t="s">
        <v>1679</v>
      </c>
      <c r="B1583" s="37" t="s">
        <v>32</v>
      </c>
      <c r="C1583" s="38" t="s">
        <v>41</v>
      </c>
      <c r="D1583" s="39">
        <v>2.3231099999999998</v>
      </c>
    </row>
    <row r="1584" spans="1:4" x14ac:dyDescent="0.2">
      <c r="A1584" t="s">
        <v>1680</v>
      </c>
      <c r="B1584" s="37" t="s">
        <v>32</v>
      </c>
      <c r="C1584" s="38" t="s">
        <v>41</v>
      </c>
      <c r="D1584" s="39">
        <v>1.271739</v>
      </c>
    </row>
    <row r="1585" spans="1:4" x14ac:dyDescent="0.2">
      <c r="A1585" t="s">
        <v>1681</v>
      </c>
      <c r="B1585" s="37" t="s">
        <v>32</v>
      </c>
      <c r="C1585" s="38" t="s">
        <v>41</v>
      </c>
      <c r="D1585" s="39">
        <v>2.3210000000000002</v>
      </c>
    </row>
    <row r="1586" spans="1:4" x14ac:dyDescent="0.2">
      <c r="A1586" s="42" t="s">
        <v>1682</v>
      </c>
      <c r="B1586" s="37" t="s">
        <v>70</v>
      </c>
      <c r="C1586" s="38" t="s">
        <v>41</v>
      </c>
      <c r="D1586" s="43">
        <v>1.05</v>
      </c>
    </row>
    <row r="1587" spans="1:4" x14ac:dyDescent="0.2">
      <c r="A1587" t="s">
        <v>1683</v>
      </c>
      <c r="B1587" s="37" t="s">
        <v>32</v>
      </c>
      <c r="C1587" s="38" t="s">
        <v>41</v>
      </c>
      <c r="D1587" s="39">
        <v>0</v>
      </c>
    </row>
    <row r="1588" spans="1:4" x14ac:dyDescent="0.2">
      <c r="A1588" t="s">
        <v>1684</v>
      </c>
      <c r="B1588" s="37" t="s">
        <v>32</v>
      </c>
      <c r="C1588" s="38" t="s">
        <v>41</v>
      </c>
      <c r="D1588" s="39">
        <v>2.0060069999999999</v>
      </c>
    </row>
    <row r="1589" spans="1:4" x14ac:dyDescent="0.2">
      <c r="A1589" t="s">
        <v>1685</v>
      </c>
      <c r="B1589" s="37" t="s">
        <v>32</v>
      </c>
      <c r="C1589" s="38" t="s">
        <v>41</v>
      </c>
      <c r="D1589" s="39">
        <v>1.6457999999999999</v>
      </c>
    </row>
    <row r="1590" spans="1:4" x14ac:dyDescent="0.2">
      <c r="A1590" s="42" t="s">
        <v>1686</v>
      </c>
      <c r="B1590" s="37" t="s">
        <v>70</v>
      </c>
      <c r="C1590" s="38" t="s">
        <v>41</v>
      </c>
      <c r="D1590" s="43">
        <v>1.43</v>
      </c>
    </row>
    <row r="1591" spans="1:4" x14ac:dyDescent="0.2">
      <c r="A1591" t="s">
        <v>1687</v>
      </c>
      <c r="B1591" s="37" t="s">
        <v>32</v>
      </c>
      <c r="C1591" s="38" t="s">
        <v>41</v>
      </c>
      <c r="D1591" s="39">
        <v>0.96131599999999995</v>
      </c>
    </row>
    <row r="1592" spans="1:4" x14ac:dyDescent="0.2">
      <c r="A1592" t="s">
        <v>1688</v>
      </c>
      <c r="B1592" s="37" t="s">
        <v>32</v>
      </c>
      <c r="C1592" s="38" t="s">
        <v>33</v>
      </c>
      <c r="D1592" s="39">
        <v>8.4189000000000007</v>
      </c>
    </row>
    <row r="1593" spans="1:4" x14ac:dyDescent="0.2">
      <c r="A1593" t="s">
        <v>1689</v>
      </c>
      <c r="B1593" s="37" t="s">
        <v>70</v>
      </c>
      <c r="C1593" s="38" t="s">
        <v>41</v>
      </c>
      <c r="D1593" s="39">
        <v>1.74075</v>
      </c>
    </row>
    <row r="1594" spans="1:4" x14ac:dyDescent="0.2">
      <c r="A1594" t="s">
        <v>1690</v>
      </c>
      <c r="B1594" s="37" t="s">
        <v>32</v>
      </c>
      <c r="C1594" s="38" t="s">
        <v>90</v>
      </c>
      <c r="D1594" s="39">
        <v>19.50695</v>
      </c>
    </row>
    <row r="1595" spans="1:4" x14ac:dyDescent="0.2">
      <c r="A1595" t="s">
        <v>1691</v>
      </c>
      <c r="B1595" s="36" t="s">
        <v>48</v>
      </c>
      <c r="C1595" s="38" t="s">
        <v>41</v>
      </c>
      <c r="D1595" s="39">
        <v>16.7956</v>
      </c>
    </row>
    <row r="1596" spans="1:4" x14ac:dyDescent="0.2">
      <c r="A1596" t="s">
        <v>1692</v>
      </c>
      <c r="B1596" s="36" t="s">
        <v>57</v>
      </c>
      <c r="C1596" s="38" t="s">
        <v>41</v>
      </c>
      <c r="D1596" s="39">
        <v>8.6509999999999998</v>
      </c>
    </row>
    <row r="1597" spans="1:4" x14ac:dyDescent="0.2">
      <c r="A1597" t="s">
        <v>1693</v>
      </c>
      <c r="B1597" s="45" t="s">
        <v>67</v>
      </c>
      <c r="C1597" s="40" t="s">
        <v>33</v>
      </c>
      <c r="D1597" s="39">
        <v>3.4815</v>
      </c>
    </row>
    <row r="1598" spans="1:4" x14ac:dyDescent="0.2">
      <c r="A1598" t="s">
        <v>1694</v>
      </c>
      <c r="B1598" s="36" t="s">
        <v>38</v>
      </c>
      <c r="C1598" s="40" t="s">
        <v>39</v>
      </c>
      <c r="D1598" s="41">
        <v>14.412000000000001</v>
      </c>
    </row>
    <row r="1599" spans="1:4" x14ac:dyDescent="0.2">
      <c r="A1599" t="s">
        <v>1695</v>
      </c>
      <c r="B1599" s="36" t="s">
        <v>870</v>
      </c>
      <c r="C1599" s="40" t="s">
        <v>71</v>
      </c>
      <c r="D1599" s="39">
        <v>4.3044849999999997</v>
      </c>
    </row>
    <row r="1600" spans="1:4" x14ac:dyDescent="0.2">
      <c r="A1600" s="42" t="s">
        <v>1696</v>
      </c>
      <c r="B1600" s="37" t="s">
        <v>32</v>
      </c>
      <c r="C1600" s="40" t="s">
        <v>71</v>
      </c>
      <c r="D1600" s="43">
        <v>1.49</v>
      </c>
    </row>
    <row r="1601" spans="1:4" x14ac:dyDescent="0.2">
      <c r="A1601" t="s">
        <v>1697</v>
      </c>
      <c r="B1601" s="37" t="s">
        <v>32</v>
      </c>
      <c r="C1601" s="38" t="s">
        <v>41</v>
      </c>
      <c r="D1601" s="39">
        <v>3.9668000000000001</v>
      </c>
    </row>
    <row r="1602" spans="1:4" x14ac:dyDescent="0.2">
      <c r="A1602" t="s">
        <v>1698</v>
      </c>
      <c r="B1602" s="37" t="s">
        <v>32</v>
      </c>
      <c r="C1602" s="38" t="s">
        <v>41</v>
      </c>
      <c r="D1602" s="39">
        <v>2.4264999999999999</v>
      </c>
    </row>
    <row r="1603" spans="1:4" x14ac:dyDescent="0.2">
      <c r="A1603" s="42" t="s">
        <v>1699</v>
      </c>
      <c r="B1603" s="37" t="s">
        <v>32</v>
      </c>
      <c r="C1603" s="38" t="s">
        <v>83</v>
      </c>
      <c r="D1603" s="43">
        <v>1.49</v>
      </c>
    </row>
    <row r="1604" spans="1:4" x14ac:dyDescent="0.2">
      <c r="A1604" t="s">
        <v>1700</v>
      </c>
      <c r="B1604" s="37" t="s">
        <v>32</v>
      </c>
      <c r="C1604" s="38" t="s">
        <v>33</v>
      </c>
      <c r="D1604" s="39">
        <v>0</v>
      </c>
    </row>
    <row r="1605" spans="1:4" x14ac:dyDescent="0.2">
      <c r="A1605" t="s">
        <v>1701</v>
      </c>
      <c r="B1605" s="37" t="s">
        <v>70</v>
      </c>
      <c r="C1605" s="40" t="s">
        <v>83</v>
      </c>
      <c r="D1605" s="39">
        <v>9.1784999999999997</v>
      </c>
    </row>
    <row r="1606" spans="1:4" x14ac:dyDescent="0.2">
      <c r="A1606" t="s">
        <v>1702</v>
      </c>
      <c r="B1606" s="37" t="s">
        <v>70</v>
      </c>
      <c r="C1606" s="40" t="s">
        <v>83</v>
      </c>
      <c r="D1606" s="39">
        <v>6.36165</v>
      </c>
    </row>
    <row r="1607" spans="1:4" x14ac:dyDescent="0.2">
      <c r="A1607" t="s">
        <v>1703</v>
      </c>
      <c r="B1607" s="37" t="s">
        <v>70</v>
      </c>
      <c r="C1607" s="40" t="s">
        <v>83</v>
      </c>
      <c r="D1607" s="39">
        <v>6.4355000000000002</v>
      </c>
    </row>
    <row r="1608" spans="1:4" x14ac:dyDescent="0.2">
      <c r="A1608" t="s">
        <v>1704</v>
      </c>
      <c r="B1608" s="37" t="s">
        <v>70</v>
      </c>
      <c r="C1608" s="40" t="s">
        <v>83</v>
      </c>
      <c r="D1608" s="39">
        <v>7.0263</v>
      </c>
    </row>
    <row r="1609" spans="1:4" x14ac:dyDescent="0.2">
      <c r="A1609" t="s">
        <v>1705</v>
      </c>
      <c r="B1609" s="37" t="s">
        <v>70</v>
      </c>
      <c r="C1609" s="40" t="s">
        <v>83</v>
      </c>
      <c r="D1609" s="39">
        <v>0</v>
      </c>
    </row>
    <row r="1610" spans="1:4" x14ac:dyDescent="0.2">
      <c r="A1610" t="s">
        <v>1706</v>
      </c>
      <c r="B1610" s="36" t="s">
        <v>57</v>
      </c>
      <c r="C1610" s="38" t="s">
        <v>83</v>
      </c>
      <c r="D1610" s="39">
        <v>8.3978000000000002</v>
      </c>
    </row>
    <row r="1611" spans="1:4" x14ac:dyDescent="0.2">
      <c r="A1611" t="s">
        <v>1707</v>
      </c>
      <c r="B1611" s="37" t="s">
        <v>70</v>
      </c>
      <c r="C1611" s="40" t="s">
        <v>83</v>
      </c>
      <c r="D1611" s="39">
        <v>7.8175499999999998</v>
      </c>
    </row>
    <row r="1612" spans="1:4" x14ac:dyDescent="0.2">
      <c r="A1612" t="s">
        <v>1708</v>
      </c>
      <c r="B1612" s="37" t="s">
        <v>70</v>
      </c>
      <c r="C1612" s="40" t="s">
        <v>83</v>
      </c>
      <c r="D1612" s="39">
        <v>11.5206</v>
      </c>
    </row>
    <row r="1613" spans="1:4" x14ac:dyDescent="0.2">
      <c r="A1613" t="s">
        <v>1709</v>
      </c>
      <c r="B1613" s="36" t="s">
        <v>57</v>
      </c>
      <c r="C1613" s="38" t="s">
        <v>83</v>
      </c>
      <c r="D1613" s="39">
        <v>10.51835</v>
      </c>
    </row>
    <row r="1614" spans="1:4" x14ac:dyDescent="0.2">
      <c r="A1614" t="s">
        <v>1710</v>
      </c>
      <c r="B1614" s="36" t="s">
        <v>57</v>
      </c>
      <c r="C1614" s="38" t="s">
        <v>83</v>
      </c>
      <c r="D1614" s="39">
        <v>2.0765920000000002</v>
      </c>
    </row>
    <row r="1615" spans="1:4" x14ac:dyDescent="0.2">
      <c r="A1615" t="s">
        <v>1711</v>
      </c>
      <c r="B1615" s="36" t="s">
        <v>48</v>
      </c>
      <c r="C1615" s="38" t="s">
        <v>41</v>
      </c>
      <c r="D1615" s="39">
        <v>0</v>
      </c>
    </row>
    <row r="1616" spans="1:4" x14ac:dyDescent="0.2">
      <c r="A1616" s="42" t="s">
        <v>1712</v>
      </c>
      <c r="B1616" s="37" t="s">
        <v>168</v>
      </c>
      <c r="C1616" s="38" t="s">
        <v>41</v>
      </c>
      <c r="D1616" s="43">
        <v>3.64</v>
      </c>
    </row>
    <row r="1617" spans="1:4" x14ac:dyDescent="0.2">
      <c r="A1617" t="s">
        <v>1713</v>
      </c>
      <c r="B1617" s="37" t="s">
        <v>70</v>
      </c>
      <c r="C1617" s="40" t="s">
        <v>83</v>
      </c>
      <c r="D1617" s="39">
        <v>20.03445</v>
      </c>
    </row>
    <row r="1618" spans="1:4" x14ac:dyDescent="0.2">
      <c r="A1618" t="s">
        <v>1714</v>
      </c>
      <c r="B1618" s="36" t="s">
        <v>38</v>
      </c>
      <c r="C1618" s="40" t="s">
        <v>39</v>
      </c>
      <c r="D1618" s="41">
        <v>15.304745</v>
      </c>
    </row>
    <row r="1619" spans="1:4" x14ac:dyDescent="0.2">
      <c r="A1619" t="s">
        <v>1715</v>
      </c>
      <c r="B1619" s="37" t="s">
        <v>95</v>
      </c>
      <c r="C1619" s="40" t="s">
        <v>41</v>
      </c>
      <c r="D1619" s="39">
        <v>6.6676000000000002</v>
      </c>
    </row>
    <row r="1620" spans="1:4" x14ac:dyDescent="0.2">
      <c r="A1620" t="s">
        <v>1716</v>
      </c>
      <c r="B1620" s="37" t="s">
        <v>95</v>
      </c>
      <c r="C1620" s="40" t="s">
        <v>83</v>
      </c>
      <c r="D1620" s="39">
        <v>21.015599999999999</v>
      </c>
    </row>
    <row r="1621" spans="1:4" x14ac:dyDescent="0.2">
      <c r="A1621" t="s">
        <v>1717</v>
      </c>
      <c r="B1621" s="36" t="s">
        <v>57</v>
      </c>
      <c r="C1621" s="38" t="s">
        <v>41</v>
      </c>
      <c r="D1621" s="39">
        <v>0</v>
      </c>
    </row>
    <row r="1622" spans="1:4" x14ac:dyDescent="0.2">
      <c r="A1622" t="s">
        <v>1718</v>
      </c>
      <c r="B1622" s="37" t="s">
        <v>95</v>
      </c>
      <c r="C1622" s="40" t="s">
        <v>41</v>
      </c>
      <c r="D1622" s="39">
        <v>6.64</v>
      </c>
    </row>
    <row r="1623" spans="1:4" x14ac:dyDescent="0.2">
      <c r="A1623" t="s">
        <v>1719</v>
      </c>
      <c r="B1623" s="37" t="s">
        <v>95</v>
      </c>
      <c r="C1623" s="40" t="s">
        <v>83</v>
      </c>
      <c r="D1623" s="39">
        <v>40.417050000000003</v>
      </c>
    </row>
    <row r="1624" spans="1:4" x14ac:dyDescent="0.2">
      <c r="A1624" t="s">
        <v>1720</v>
      </c>
      <c r="B1624" s="37" t="s">
        <v>95</v>
      </c>
      <c r="C1624" s="40" t="s">
        <v>41</v>
      </c>
      <c r="D1624" s="39">
        <v>5.0534499999999998</v>
      </c>
    </row>
    <row r="1625" spans="1:4" x14ac:dyDescent="0.2">
      <c r="A1625" t="s">
        <v>1721</v>
      </c>
      <c r="B1625" s="37" t="s">
        <v>95</v>
      </c>
      <c r="C1625" s="40" t="s">
        <v>41</v>
      </c>
      <c r="D1625" s="39">
        <v>3.0032329999999998</v>
      </c>
    </row>
    <row r="1626" spans="1:4" x14ac:dyDescent="0.2">
      <c r="A1626" t="s">
        <v>1722</v>
      </c>
      <c r="B1626" s="37" t="s">
        <v>95</v>
      </c>
      <c r="C1626" s="40" t="s">
        <v>41</v>
      </c>
      <c r="D1626" s="39">
        <v>6.85</v>
      </c>
    </row>
    <row r="1627" spans="1:4" x14ac:dyDescent="0.2">
      <c r="A1627" t="s">
        <v>1723</v>
      </c>
      <c r="B1627" s="36" t="s">
        <v>57</v>
      </c>
      <c r="C1627" s="38" t="s">
        <v>41</v>
      </c>
      <c r="D1627" s="39">
        <v>7.6593</v>
      </c>
    </row>
    <row r="1628" spans="1:4" x14ac:dyDescent="0.2">
      <c r="A1628" t="s">
        <v>1724</v>
      </c>
      <c r="B1628" s="37" t="s">
        <v>53</v>
      </c>
      <c r="C1628" s="38" t="s">
        <v>41</v>
      </c>
      <c r="D1628" s="39">
        <v>5.95</v>
      </c>
    </row>
    <row r="1629" spans="1:4" x14ac:dyDescent="0.2">
      <c r="A1629" s="42" t="s">
        <v>1725</v>
      </c>
      <c r="B1629" s="37" t="s">
        <v>168</v>
      </c>
      <c r="C1629" s="38" t="s">
        <v>41</v>
      </c>
      <c r="D1629" s="43">
        <v>4.5999999999999996</v>
      </c>
    </row>
    <row r="1630" spans="1:4" x14ac:dyDescent="0.2">
      <c r="A1630" t="s">
        <v>1726</v>
      </c>
      <c r="B1630" s="37" t="s">
        <v>32</v>
      </c>
      <c r="C1630" s="38" t="s">
        <v>33</v>
      </c>
      <c r="D1630" s="39">
        <v>11.5206</v>
      </c>
    </row>
    <row r="1631" spans="1:4" x14ac:dyDescent="0.2">
      <c r="A1631" t="s">
        <v>1727</v>
      </c>
      <c r="B1631" s="37" t="s">
        <v>32</v>
      </c>
      <c r="C1631" s="38" t="s">
        <v>90</v>
      </c>
      <c r="D1631" s="39">
        <v>2.59</v>
      </c>
    </row>
    <row r="1632" spans="1:4" x14ac:dyDescent="0.2">
      <c r="A1632" t="s">
        <v>1728</v>
      </c>
      <c r="B1632" s="37" t="s">
        <v>32</v>
      </c>
      <c r="C1632" s="38" t="s">
        <v>90</v>
      </c>
      <c r="D1632" s="39">
        <v>4.29</v>
      </c>
    </row>
    <row r="1633" spans="1:4" x14ac:dyDescent="0.2">
      <c r="A1633" t="s">
        <v>1729</v>
      </c>
      <c r="B1633" s="40" t="s">
        <v>35</v>
      </c>
      <c r="C1633" s="38" t="s">
        <v>44</v>
      </c>
      <c r="D1633" s="39">
        <v>6.9419000000000004</v>
      </c>
    </row>
    <row r="1634" spans="1:4" x14ac:dyDescent="0.2">
      <c r="A1634" t="s">
        <v>1730</v>
      </c>
      <c r="B1634" s="40" t="s">
        <v>35</v>
      </c>
      <c r="C1634" s="38" t="s">
        <v>44</v>
      </c>
      <c r="D1634" s="39">
        <v>5.9689740000000002</v>
      </c>
    </row>
    <row r="1635" spans="1:4" x14ac:dyDescent="0.2">
      <c r="A1635" s="42" t="s">
        <v>1731</v>
      </c>
      <c r="B1635" s="44" t="s">
        <v>60</v>
      </c>
      <c r="C1635" s="38" t="s">
        <v>41</v>
      </c>
      <c r="D1635" s="43">
        <v>13.42</v>
      </c>
    </row>
    <row r="1636" spans="1:4" x14ac:dyDescent="0.2">
      <c r="A1636" t="s">
        <v>1732</v>
      </c>
      <c r="B1636" s="36" t="s">
        <v>107</v>
      </c>
      <c r="C1636" s="38" t="s">
        <v>41</v>
      </c>
      <c r="D1636" s="39">
        <v>0</v>
      </c>
    </row>
    <row r="1637" spans="1:4" x14ac:dyDescent="0.2">
      <c r="A1637" s="42" t="s">
        <v>1733</v>
      </c>
      <c r="B1637" s="37" t="s">
        <v>32</v>
      </c>
      <c r="C1637" s="38" t="s">
        <v>41</v>
      </c>
      <c r="D1637" s="43">
        <v>4.71</v>
      </c>
    </row>
    <row r="1638" spans="1:4" x14ac:dyDescent="0.2">
      <c r="A1638" s="42" t="s">
        <v>1734</v>
      </c>
      <c r="B1638" s="37" t="s">
        <v>32</v>
      </c>
      <c r="C1638" s="38" t="s">
        <v>1735</v>
      </c>
      <c r="D1638" s="43">
        <v>0.41</v>
      </c>
    </row>
    <row r="1639" spans="1:4" x14ac:dyDescent="0.2">
      <c r="A1639" t="s">
        <v>1736</v>
      </c>
      <c r="B1639" s="36" t="s">
        <v>103</v>
      </c>
      <c r="C1639" s="38" t="s">
        <v>101</v>
      </c>
      <c r="D1639" s="39">
        <v>1.10775</v>
      </c>
    </row>
    <row r="1640" spans="1:4" x14ac:dyDescent="0.2">
      <c r="A1640" t="s">
        <v>1737</v>
      </c>
      <c r="B1640" s="36" t="s">
        <v>103</v>
      </c>
      <c r="C1640" s="38" t="s">
        <v>101</v>
      </c>
      <c r="D1640" s="39">
        <v>1.3189439999999999</v>
      </c>
    </row>
    <row r="1641" spans="1:4" x14ac:dyDescent="0.2">
      <c r="A1641" t="s">
        <v>1738</v>
      </c>
      <c r="B1641" s="37" t="s">
        <v>32</v>
      </c>
      <c r="C1641" s="40" t="s">
        <v>148</v>
      </c>
      <c r="D1641" s="39">
        <v>4.1250499999999999</v>
      </c>
    </row>
    <row r="1642" spans="1:4" x14ac:dyDescent="0.2">
      <c r="A1642" t="s">
        <v>1739</v>
      </c>
      <c r="B1642" s="37" t="s">
        <v>32</v>
      </c>
      <c r="C1642" s="38" t="s">
        <v>33</v>
      </c>
      <c r="D1642" s="39">
        <v>0</v>
      </c>
    </row>
    <row r="1643" spans="1:4" x14ac:dyDescent="0.2">
      <c r="A1643" s="42" t="s">
        <v>1740</v>
      </c>
      <c r="B1643" s="46" t="s">
        <v>115</v>
      </c>
      <c r="C1643" s="40" t="s">
        <v>116</v>
      </c>
      <c r="D1643" s="47">
        <v>5.47</v>
      </c>
    </row>
    <row r="1644" spans="1:4" x14ac:dyDescent="0.2">
      <c r="A1644" t="s">
        <v>1741</v>
      </c>
      <c r="B1644" s="37" t="s">
        <v>53</v>
      </c>
      <c r="C1644" s="38" t="s">
        <v>41</v>
      </c>
      <c r="D1644" s="39">
        <v>0</v>
      </c>
    </row>
    <row r="1645" spans="1:4" x14ac:dyDescent="0.2">
      <c r="A1645" t="s">
        <v>1742</v>
      </c>
      <c r="B1645" s="37" t="s">
        <v>53</v>
      </c>
      <c r="C1645" s="40" t="s">
        <v>146</v>
      </c>
      <c r="D1645" s="39">
        <v>0</v>
      </c>
    </row>
    <row r="1646" spans="1:4" x14ac:dyDescent="0.2">
      <c r="A1646" t="s">
        <v>1743</v>
      </c>
      <c r="B1646" s="37" t="s">
        <v>53</v>
      </c>
      <c r="C1646" s="38" t="s">
        <v>41</v>
      </c>
      <c r="D1646" s="39">
        <v>0</v>
      </c>
    </row>
    <row r="1647" spans="1:4" x14ac:dyDescent="0.2">
      <c r="A1647" t="s">
        <v>1744</v>
      </c>
      <c r="B1647" s="37" t="s">
        <v>53</v>
      </c>
      <c r="C1647" s="38" t="s">
        <v>41</v>
      </c>
      <c r="D1647" s="39">
        <v>5.6337000000000002</v>
      </c>
    </row>
    <row r="1648" spans="1:4" x14ac:dyDescent="0.2">
      <c r="A1648" t="s">
        <v>1745</v>
      </c>
      <c r="B1648" s="37" t="s">
        <v>53</v>
      </c>
      <c r="C1648" s="38" t="s">
        <v>41</v>
      </c>
      <c r="D1648" s="39">
        <v>2.3843009999999998</v>
      </c>
    </row>
    <row r="1649" spans="1:4" x14ac:dyDescent="0.2">
      <c r="A1649" t="s">
        <v>1746</v>
      </c>
      <c r="B1649" s="37" t="s">
        <v>53</v>
      </c>
      <c r="C1649" s="38" t="s">
        <v>41</v>
      </c>
      <c r="D1649" s="39">
        <v>2.2682500000000001</v>
      </c>
    </row>
    <row r="1650" spans="1:4" x14ac:dyDescent="0.2">
      <c r="A1650" t="s">
        <v>1747</v>
      </c>
      <c r="B1650" s="40" t="s">
        <v>35</v>
      </c>
      <c r="C1650" s="38" t="s">
        <v>44</v>
      </c>
      <c r="D1650" s="39">
        <v>4.0195499999999997</v>
      </c>
    </row>
    <row r="1651" spans="1:4" x14ac:dyDescent="0.2">
      <c r="A1651" t="s">
        <v>1748</v>
      </c>
      <c r="B1651" s="37" t="s">
        <v>32</v>
      </c>
      <c r="C1651" s="38" t="s">
        <v>90</v>
      </c>
      <c r="D1651" s="39">
        <v>0</v>
      </c>
    </row>
    <row r="1652" spans="1:4" x14ac:dyDescent="0.2">
      <c r="A1652" s="42" t="s">
        <v>1749</v>
      </c>
      <c r="B1652" s="37" t="s">
        <v>53</v>
      </c>
      <c r="C1652" s="38" t="s">
        <v>146</v>
      </c>
      <c r="D1652" s="43">
        <v>3.66</v>
      </c>
    </row>
    <row r="1653" spans="1:4" x14ac:dyDescent="0.2">
      <c r="A1653" t="s">
        <v>1750</v>
      </c>
      <c r="B1653" s="36" t="s">
        <v>870</v>
      </c>
      <c r="C1653" s="38" t="s">
        <v>41</v>
      </c>
      <c r="D1653" s="39">
        <v>11.499499999999999</v>
      </c>
    </row>
    <row r="1654" spans="1:4" x14ac:dyDescent="0.2">
      <c r="A1654" s="42" t="s">
        <v>1751</v>
      </c>
      <c r="B1654" s="37" t="s">
        <v>32</v>
      </c>
      <c r="C1654" s="38" t="s">
        <v>41</v>
      </c>
      <c r="D1654" s="43">
        <v>0.84</v>
      </c>
    </row>
    <row r="1655" spans="1:4" x14ac:dyDescent="0.2">
      <c r="A1655" s="42" t="s">
        <v>1752</v>
      </c>
      <c r="B1655" s="37" t="s">
        <v>53</v>
      </c>
      <c r="C1655" s="38" t="s">
        <v>41</v>
      </c>
      <c r="D1655" s="43">
        <v>1.45</v>
      </c>
    </row>
    <row r="1656" spans="1:4" x14ac:dyDescent="0.2">
      <c r="A1656" s="42" t="s">
        <v>1753</v>
      </c>
      <c r="B1656" s="37" t="s">
        <v>53</v>
      </c>
      <c r="C1656" s="38" t="s">
        <v>41</v>
      </c>
      <c r="D1656" s="43"/>
    </row>
    <row r="1657" spans="1:4" x14ac:dyDescent="0.2">
      <c r="A1657" t="s">
        <v>1754</v>
      </c>
      <c r="B1657" s="37" t="s">
        <v>53</v>
      </c>
      <c r="C1657" s="38" t="s">
        <v>41</v>
      </c>
      <c r="D1657" s="39">
        <v>1.97285</v>
      </c>
    </row>
    <row r="1658" spans="1:4" x14ac:dyDescent="0.2">
      <c r="A1658" s="42" t="s">
        <v>1755</v>
      </c>
      <c r="B1658" s="37" t="s">
        <v>53</v>
      </c>
      <c r="C1658" s="38" t="s">
        <v>146</v>
      </c>
      <c r="D1658" s="43">
        <v>1.49</v>
      </c>
    </row>
    <row r="1659" spans="1:4" x14ac:dyDescent="0.2">
      <c r="A1659" t="s">
        <v>1756</v>
      </c>
      <c r="B1659" s="37" t="s">
        <v>32</v>
      </c>
      <c r="C1659" s="40" t="s">
        <v>65</v>
      </c>
      <c r="D1659" s="39">
        <v>2.4</v>
      </c>
    </row>
    <row r="1660" spans="1:4" x14ac:dyDescent="0.2">
      <c r="A1660" t="s">
        <v>1757</v>
      </c>
      <c r="B1660" s="37" t="s">
        <v>53</v>
      </c>
      <c r="C1660" s="38" t="s">
        <v>41</v>
      </c>
      <c r="D1660" s="39">
        <v>4.46265</v>
      </c>
    </row>
    <row r="1661" spans="1:4" x14ac:dyDescent="0.2">
      <c r="A1661" t="s">
        <v>1758</v>
      </c>
      <c r="B1661" s="37" t="s">
        <v>32</v>
      </c>
      <c r="C1661" s="38" t="s">
        <v>33</v>
      </c>
      <c r="D1661" s="39">
        <v>3.08</v>
      </c>
    </row>
    <row r="1662" spans="1:4" x14ac:dyDescent="0.2">
      <c r="A1662" s="42" t="s">
        <v>1759</v>
      </c>
      <c r="B1662" s="44" t="s">
        <v>60</v>
      </c>
      <c r="C1662" s="38" t="s">
        <v>41</v>
      </c>
      <c r="D1662" s="43">
        <v>8.35</v>
      </c>
    </row>
    <row r="1663" spans="1:4" x14ac:dyDescent="0.2">
      <c r="A1663" t="s">
        <v>1760</v>
      </c>
      <c r="B1663" s="45" t="s">
        <v>67</v>
      </c>
      <c r="C1663" s="40" t="s">
        <v>83</v>
      </c>
      <c r="D1663" s="39">
        <v>10.286250000000001</v>
      </c>
    </row>
    <row r="1664" spans="1:4" x14ac:dyDescent="0.2">
      <c r="A1664" t="s">
        <v>1761</v>
      </c>
      <c r="B1664" s="36" t="s">
        <v>48</v>
      </c>
      <c r="C1664" s="38" t="s">
        <v>41</v>
      </c>
      <c r="D1664" s="39">
        <v>9.3894990000000007</v>
      </c>
    </row>
    <row r="1665" spans="1:4" x14ac:dyDescent="0.2">
      <c r="A1665" t="s">
        <v>1762</v>
      </c>
      <c r="B1665" s="36" t="s">
        <v>107</v>
      </c>
      <c r="C1665" s="38" t="s">
        <v>41</v>
      </c>
      <c r="D1665" s="39">
        <v>19.50695</v>
      </c>
    </row>
    <row r="1666" spans="1:4" x14ac:dyDescent="0.2">
      <c r="A1666" t="s">
        <v>1763</v>
      </c>
      <c r="B1666" s="36" t="s">
        <v>48</v>
      </c>
      <c r="C1666" s="38" t="s">
        <v>41</v>
      </c>
      <c r="D1666" s="39">
        <v>7.1001500000000002</v>
      </c>
    </row>
    <row r="1667" spans="1:4" x14ac:dyDescent="0.2">
      <c r="A1667" t="s">
        <v>1764</v>
      </c>
      <c r="B1667" s="37" t="s">
        <v>53</v>
      </c>
      <c r="C1667" s="38" t="s">
        <v>83</v>
      </c>
      <c r="D1667" s="39">
        <v>0</v>
      </c>
    </row>
    <row r="1668" spans="1:4" x14ac:dyDescent="0.2">
      <c r="A1668" s="42" t="s">
        <v>1765</v>
      </c>
      <c r="B1668" s="37" t="s">
        <v>53</v>
      </c>
      <c r="C1668" s="38" t="s">
        <v>41</v>
      </c>
      <c r="D1668" s="43">
        <v>10.37</v>
      </c>
    </row>
    <row r="1669" spans="1:4" x14ac:dyDescent="0.2">
      <c r="A1669" t="s">
        <v>1766</v>
      </c>
      <c r="B1669" s="37" t="s">
        <v>53</v>
      </c>
      <c r="C1669" s="38" t="s">
        <v>41</v>
      </c>
      <c r="D1669" s="39">
        <v>23.21</v>
      </c>
    </row>
    <row r="1670" spans="1:4" x14ac:dyDescent="0.2">
      <c r="A1670" t="s">
        <v>1767</v>
      </c>
      <c r="B1670" s="37" t="s">
        <v>53</v>
      </c>
      <c r="C1670" s="38" t="s">
        <v>41</v>
      </c>
      <c r="D1670" s="39">
        <v>0</v>
      </c>
    </row>
    <row r="1671" spans="1:4" x14ac:dyDescent="0.2">
      <c r="A1671" t="s">
        <v>1768</v>
      </c>
      <c r="B1671" s="37" t="s">
        <v>32</v>
      </c>
      <c r="C1671" s="38" t="s">
        <v>78</v>
      </c>
      <c r="D1671" s="39">
        <v>0</v>
      </c>
    </row>
    <row r="1672" spans="1:4" x14ac:dyDescent="0.2">
      <c r="A1672" t="s">
        <v>1769</v>
      </c>
      <c r="B1672" s="37" t="s">
        <v>53</v>
      </c>
      <c r="C1672" s="40" t="s">
        <v>227</v>
      </c>
      <c r="D1672" s="39">
        <v>142.42500000000001</v>
      </c>
    </row>
    <row r="1673" spans="1:4" x14ac:dyDescent="0.2">
      <c r="A1673" t="s">
        <v>1770</v>
      </c>
      <c r="B1673" s="37" t="s">
        <v>53</v>
      </c>
      <c r="C1673" s="38" t="s">
        <v>41</v>
      </c>
      <c r="D1673" s="39">
        <v>94.95</v>
      </c>
    </row>
    <row r="1674" spans="1:4" x14ac:dyDescent="0.2">
      <c r="A1674" t="s">
        <v>1771</v>
      </c>
      <c r="B1674" s="40" t="s">
        <v>35</v>
      </c>
      <c r="C1674" s="40" t="s">
        <v>148</v>
      </c>
      <c r="D1674" s="39">
        <v>0</v>
      </c>
    </row>
    <row r="1675" spans="1:4" x14ac:dyDescent="0.2">
      <c r="A1675" t="s">
        <v>1772</v>
      </c>
      <c r="B1675" s="40" t="s">
        <v>35</v>
      </c>
      <c r="C1675" s="40" t="s">
        <v>148</v>
      </c>
      <c r="D1675" s="39">
        <v>55.429699999999997</v>
      </c>
    </row>
    <row r="1676" spans="1:4" x14ac:dyDescent="0.2">
      <c r="A1676" s="42" t="s">
        <v>1773</v>
      </c>
      <c r="B1676" s="37" t="s">
        <v>32</v>
      </c>
      <c r="C1676" s="38" t="s">
        <v>1774</v>
      </c>
      <c r="D1676" s="43">
        <v>16.68</v>
      </c>
    </row>
    <row r="1677" spans="1:4" x14ac:dyDescent="0.2">
      <c r="A1677" s="42" t="s">
        <v>1775</v>
      </c>
      <c r="B1677" s="44" t="s">
        <v>60</v>
      </c>
      <c r="C1677" s="38" t="s">
        <v>41</v>
      </c>
      <c r="D1677" s="43">
        <v>5.87</v>
      </c>
    </row>
    <row r="1678" spans="1:4" x14ac:dyDescent="0.2">
      <c r="A1678" t="s">
        <v>1776</v>
      </c>
      <c r="B1678" s="36" t="s">
        <v>107</v>
      </c>
      <c r="C1678" s="38" t="s">
        <v>41</v>
      </c>
      <c r="D1678" s="39">
        <v>9.2734500000000004</v>
      </c>
    </row>
    <row r="1679" spans="1:4" x14ac:dyDescent="0.2">
      <c r="A1679" t="s">
        <v>1777</v>
      </c>
      <c r="B1679" s="36" t="s">
        <v>107</v>
      </c>
      <c r="C1679" s="40" t="s">
        <v>83</v>
      </c>
      <c r="D1679" s="39">
        <v>2.33155</v>
      </c>
    </row>
    <row r="1680" spans="1:4" x14ac:dyDescent="0.2">
      <c r="A1680" t="s">
        <v>1778</v>
      </c>
      <c r="B1680" s="36" t="s">
        <v>107</v>
      </c>
      <c r="C1680" s="38" t="s">
        <v>41</v>
      </c>
      <c r="D1680" s="39">
        <v>10.4445</v>
      </c>
    </row>
    <row r="1681" spans="1:4" x14ac:dyDescent="0.2">
      <c r="A1681" t="s">
        <v>1779</v>
      </c>
      <c r="B1681" s="36" t="s">
        <v>107</v>
      </c>
      <c r="C1681" s="40" t="s">
        <v>83</v>
      </c>
      <c r="D1681" s="39">
        <v>2.7684440000000001</v>
      </c>
    </row>
    <row r="1682" spans="1:4" x14ac:dyDescent="0.2">
      <c r="A1682" t="s">
        <v>1780</v>
      </c>
      <c r="B1682" s="36" t="s">
        <v>107</v>
      </c>
      <c r="C1682" s="40" t="s">
        <v>83</v>
      </c>
      <c r="D1682" s="39">
        <v>2.7219000000000002</v>
      </c>
    </row>
    <row r="1683" spans="1:4" x14ac:dyDescent="0.2">
      <c r="A1683" t="s">
        <v>1781</v>
      </c>
      <c r="B1683" s="36" t="s">
        <v>107</v>
      </c>
      <c r="C1683" s="40" t="s">
        <v>83</v>
      </c>
      <c r="D1683" s="39">
        <v>24.84525</v>
      </c>
    </row>
    <row r="1684" spans="1:4" x14ac:dyDescent="0.2">
      <c r="A1684" s="42" t="s">
        <v>1782</v>
      </c>
      <c r="B1684" s="44" t="s">
        <v>60</v>
      </c>
      <c r="C1684" s="38" t="s">
        <v>41</v>
      </c>
      <c r="D1684" s="43">
        <v>4.7699999999999996</v>
      </c>
    </row>
    <row r="1685" spans="1:4" x14ac:dyDescent="0.2">
      <c r="A1685" s="42" t="s">
        <v>1783</v>
      </c>
      <c r="B1685" s="44" t="s">
        <v>60</v>
      </c>
      <c r="C1685" s="38" t="s">
        <v>41</v>
      </c>
      <c r="D1685" s="43">
        <v>6.84</v>
      </c>
    </row>
    <row r="1686" spans="1:4" x14ac:dyDescent="0.2">
      <c r="A1686" s="42" t="s">
        <v>1784</v>
      </c>
      <c r="B1686" s="44" t="s">
        <v>60</v>
      </c>
      <c r="C1686" s="38" t="s">
        <v>41</v>
      </c>
      <c r="D1686" s="43">
        <v>11.34</v>
      </c>
    </row>
    <row r="1687" spans="1:4" x14ac:dyDescent="0.2">
      <c r="A1687" t="s">
        <v>1785</v>
      </c>
      <c r="B1687" s="36" t="s">
        <v>107</v>
      </c>
      <c r="C1687" s="38" t="s">
        <v>41</v>
      </c>
      <c r="D1687" s="39">
        <v>7.5960000000000001</v>
      </c>
    </row>
    <row r="1688" spans="1:4" x14ac:dyDescent="0.2">
      <c r="A1688" t="s">
        <v>1786</v>
      </c>
      <c r="B1688" s="36" t="s">
        <v>57</v>
      </c>
      <c r="C1688" s="38" t="s">
        <v>41</v>
      </c>
      <c r="D1688" s="39">
        <v>9.7798499999999997</v>
      </c>
    </row>
    <row r="1689" spans="1:4" x14ac:dyDescent="0.2">
      <c r="A1689" s="42" t="s">
        <v>1787</v>
      </c>
      <c r="B1689" s="44" t="s">
        <v>60</v>
      </c>
      <c r="C1689" s="38" t="s">
        <v>41</v>
      </c>
      <c r="D1689" s="43">
        <v>15.37</v>
      </c>
    </row>
    <row r="1690" spans="1:4" x14ac:dyDescent="0.2">
      <c r="A1690" t="s">
        <v>1788</v>
      </c>
      <c r="B1690" s="36" t="s">
        <v>107</v>
      </c>
      <c r="C1690" s="38" t="s">
        <v>41</v>
      </c>
      <c r="D1690" s="39">
        <v>17.354749999999999</v>
      </c>
    </row>
    <row r="1691" spans="1:4" x14ac:dyDescent="0.2">
      <c r="A1691" t="s">
        <v>1789</v>
      </c>
      <c r="B1691" s="36" t="s">
        <v>107</v>
      </c>
      <c r="C1691" s="38" t="s">
        <v>41</v>
      </c>
      <c r="D1691" s="39">
        <v>0</v>
      </c>
    </row>
    <row r="1692" spans="1:4" x14ac:dyDescent="0.2">
      <c r="A1692" s="50" t="s">
        <v>1790</v>
      </c>
      <c r="B1692" s="44" t="s">
        <v>60</v>
      </c>
      <c r="C1692" s="38" t="s">
        <v>41</v>
      </c>
      <c r="D1692" s="43">
        <v>19.22</v>
      </c>
    </row>
    <row r="1693" spans="1:4" x14ac:dyDescent="0.2">
      <c r="A1693" t="s">
        <v>1791</v>
      </c>
      <c r="B1693" s="40" t="s">
        <v>35</v>
      </c>
      <c r="C1693" s="40" t="s">
        <v>1792</v>
      </c>
      <c r="D1693" s="39">
        <v>7.2689500000000002</v>
      </c>
    </row>
    <row r="1694" spans="1:4" x14ac:dyDescent="0.2">
      <c r="A1694" s="42" t="s">
        <v>1831</v>
      </c>
      <c r="B1694" s="37" t="s">
        <v>32</v>
      </c>
      <c r="C1694" s="38" t="s">
        <v>33</v>
      </c>
      <c r="D1694" s="39">
        <v>9.7482000000000006</v>
      </c>
    </row>
    <row r="1695" spans="1:4" x14ac:dyDescent="0.2">
      <c r="A1695" t="s">
        <v>1793</v>
      </c>
      <c r="B1695" s="37" t="s">
        <v>32</v>
      </c>
      <c r="C1695" s="38" t="s">
        <v>33</v>
      </c>
      <c r="D1695" s="39">
        <v>1.67</v>
      </c>
    </row>
    <row r="1696" spans="1:4" x14ac:dyDescent="0.2">
      <c r="A1696" s="42" t="s">
        <v>26</v>
      </c>
      <c r="B1696" s="37" t="s">
        <v>32</v>
      </c>
      <c r="C1696" s="38" t="s">
        <v>41</v>
      </c>
      <c r="D1696" s="43">
        <v>0.49</v>
      </c>
    </row>
    <row r="1697" spans="1:4" x14ac:dyDescent="0.2">
      <c r="A1697" t="s">
        <v>1794</v>
      </c>
      <c r="B1697" s="36" t="s">
        <v>38</v>
      </c>
      <c r="C1697" s="40" t="s">
        <v>39</v>
      </c>
      <c r="D1697" s="41">
        <v>4.99</v>
      </c>
    </row>
    <row r="1698" spans="1:4" x14ac:dyDescent="0.2">
      <c r="A1698" t="s">
        <v>1795</v>
      </c>
      <c r="B1698" s="36" t="s">
        <v>114</v>
      </c>
      <c r="C1698" s="40" t="s">
        <v>39</v>
      </c>
      <c r="D1698" s="41">
        <v>7.1</v>
      </c>
    </row>
    <row r="1699" spans="1:4" x14ac:dyDescent="0.2">
      <c r="A1699" t="s">
        <v>1796</v>
      </c>
      <c r="B1699" s="36" t="s">
        <v>38</v>
      </c>
      <c r="C1699" s="40" t="s">
        <v>39</v>
      </c>
      <c r="D1699" s="41">
        <v>0</v>
      </c>
    </row>
    <row r="1700" spans="1:4" x14ac:dyDescent="0.2">
      <c r="A1700" t="s">
        <v>1797</v>
      </c>
      <c r="B1700" s="36" t="s">
        <v>38</v>
      </c>
      <c r="C1700" s="40" t="s">
        <v>39</v>
      </c>
      <c r="D1700" s="41">
        <v>5.46</v>
      </c>
    </row>
    <row r="1701" spans="1:4" x14ac:dyDescent="0.2">
      <c r="A1701" t="s">
        <v>1798</v>
      </c>
      <c r="B1701" s="36" t="s">
        <v>103</v>
      </c>
      <c r="C1701" s="38" t="s">
        <v>101</v>
      </c>
      <c r="D1701" s="39">
        <v>0</v>
      </c>
    </row>
    <row r="1702" spans="1:4" x14ac:dyDescent="0.2">
      <c r="A1702" s="42" t="s">
        <v>1799</v>
      </c>
      <c r="B1702" s="36" t="s">
        <v>103</v>
      </c>
      <c r="C1702" s="38" t="s">
        <v>101</v>
      </c>
      <c r="D1702" s="39">
        <v>6.6886999999999999</v>
      </c>
    </row>
    <row r="1703" spans="1:4" x14ac:dyDescent="0.2">
      <c r="A1703" t="s">
        <v>1800</v>
      </c>
      <c r="B1703" s="36" t="s">
        <v>48</v>
      </c>
      <c r="C1703" s="38" t="s">
        <v>41</v>
      </c>
      <c r="D1703" s="39">
        <v>0</v>
      </c>
    </row>
    <row r="1704" spans="1:4" x14ac:dyDescent="0.2">
      <c r="A1704" t="s">
        <v>1801</v>
      </c>
      <c r="B1704" s="36" t="s">
        <v>48</v>
      </c>
      <c r="C1704" s="38" t="s">
        <v>41</v>
      </c>
      <c r="D1704" s="39">
        <v>9.2840000000000007</v>
      </c>
    </row>
    <row r="1705" spans="1:4" x14ac:dyDescent="0.2">
      <c r="A1705" t="s">
        <v>1802</v>
      </c>
      <c r="B1705" s="37" t="s">
        <v>95</v>
      </c>
      <c r="C1705" s="40" t="s">
        <v>41</v>
      </c>
      <c r="D1705" s="39">
        <v>20.190000000000001</v>
      </c>
    </row>
    <row r="1706" spans="1:4" x14ac:dyDescent="0.2">
      <c r="A1706" s="42" t="s">
        <v>1803</v>
      </c>
      <c r="B1706" s="46" t="s">
        <v>115</v>
      </c>
      <c r="C1706" s="40" t="s">
        <v>116</v>
      </c>
      <c r="D1706" s="47">
        <v>1.27</v>
      </c>
    </row>
    <row r="1707" spans="1:4" x14ac:dyDescent="0.2">
      <c r="A1707" t="s">
        <v>1804</v>
      </c>
      <c r="B1707" s="36" t="s">
        <v>38</v>
      </c>
      <c r="C1707" s="40" t="s">
        <v>39</v>
      </c>
      <c r="D1707" s="41">
        <v>9.2734500000000004</v>
      </c>
    </row>
    <row r="1708" spans="1:4" x14ac:dyDescent="0.2">
      <c r="A1708" s="42" t="s">
        <v>1805</v>
      </c>
      <c r="B1708" s="46" t="s">
        <v>115</v>
      </c>
      <c r="C1708" s="40" t="s">
        <v>116</v>
      </c>
      <c r="D1708" s="47">
        <v>0.9</v>
      </c>
    </row>
    <row r="1709" spans="1:4" x14ac:dyDescent="0.2">
      <c r="A1709" t="s">
        <v>1806</v>
      </c>
      <c r="B1709" s="37" t="s">
        <v>32</v>
      </c>
      <c r="C1709" s="40" t="s">
        <v>39</v>
      </c>
      <c r="D1709" s="39">
        <v>6.6005880000000001</v>
      </c>
    </row>
    <row r="1710" spans="1:4" x14ac:dyDescent="0.2">
      <c r="A1710" s="42" t="s">
        <v>1807</v>
      </c>
      <c r="B1710" s="37" t="s">
        <v>32</v>
      </c>
      <c r="C1710" s="38" t="s">
        <v>116</v>
      </c>
      <c r="D1710" s="43">
        <v>5</v>
      </c>
    </row>
    <row r="1711" spans="1:4" x14ac:dyDescent="0.2">
      <c r="A1711" s="42" t="s">
        <v>1808</v>
      </c>
      <c r="B1711" s="37" t="s">
        <v>32</v>
      </c>
      <c r="C1711" s="38" t="s">
        <v>116</v>
      </c>
      <c r="D1711" s="43">
        <v>1.04</v>
      </c>
    </row>
    <row r="1712" spans="1:4" x14ac:dyDescent="0.2">
      <c r="A1712" t="s">
        <v>1809</v>
      </c>
      <c r="B1712" s="37" t="s">
        <v>32</v>
      </c>
      <c r="C1712" s="40" t="s">
        <v>39</v>
      </c>
      <c r="D1712" s="39">
        <v>0.81151300000000004</v>
      </c>
    </row>
    <row r="1713" spans="1:4" x14ac:dyDescent="0.2">
      <c r="A1713" t="s">
        <v>1810</v>
      </c>
      <c r="B1713" s="37" t="s">
        <v>32</v>
      </c>
      <c r="C1713" s="40" t="s">
        <v>39</v>
      </c>
      <c r="D1713" s="39">
        <v>0.28999999999999998</v>
      </c>
    </row>
    <row r="1714" spans="1:4" x14ac:dyDescent="0.2">
      <c r="A1714" t="s">
        <v>1811</v>
      </c>
      <c r="B1714" s="37" t="s">
        <v>32</v>
      </c>
      <c r="C1714" s="40" t="s">
        <v>39</v>
      </c>
      <c r="D1714" s="39">
        <v>2.4874260000000001</v>
      </c>
    </row>
    <row r="1715" spans="1:4" x14ac:dyDescent="0.2">
      <c r="A1715" t="s">
        <v>1812</v>
      </c>
      <c r="B1715" s="37" t="s">
        <v>32</v>
      </c>
      <c r="C1715" s="40" t="s">
        <v>39</v>
      </c>
      <c r="D1715" s="39">
        <v>2.5459809999999998</v>
      </c>
    </row>
    <row r="1716" spans="1:4" x14ac:dyDescent="0.2">
      <c r="A1716" t="s">
        <v>1813</v>
      </c>
      <c r="B1716" s="37" t="s">
        <v>32</v>
      </c>
      <c r="C1716" s="40" t="s">
        <v>39</v>
      </c>
      <c r="D1716" s="39">
        <v>0</v>
      </c>
    </row>
    <row r="1717" spans="1:4" x14ac:dyDescent="0.2">
      <c r="A1717" t="s">
        <v>1814</v>
      </c>
      <c r="B1717" s="37" t="s">
        <v>32</v>
      </c>
      <c r="C1717" s="40" t="s">
        <v>39</v>
      </c>
      <c r="D1717" s="39">
        <v>1.607348</v>
      </c>
    </row>
    <row r="1718" spans="1:4" x14ac:dyDescent="0.2">
      <c r="A1718" s="42" t="s">
        <v>1815</v>
      </c>
      <c r="B1718" s="37" t="s">
        <v>32</v>
      </c>
      <c r="C1718" s="38" t="s">
        <v>116</v>
      </c>
      <c r="D1718" s="43">
        <v>0.56000000000000005</v>
      </c>
    </row>
    <row r="1719" spans="1:4" x14ac:dyDescent="0.2">
      <c r="A1719" t="s">
        <v>1816</v>
      </c>
      <c r="B1719" s="37" t="s">
        <v>32</v>
      </c>
      <c r="C1719" s="40" t="s">
        <v>39</v>
      </c>
      <c r="D1719" s="39">
        <v>3.381275</v>
      </c>
    </row>
    <row r="1720" spans="1:4" x14ac:dyDescent="0.2">
      <c r="A1720" s="42" t="s">
        <v>1817</v>
      </c>
      <c r="B1720" s="37" t="s">
        <v>32</v>
      </c>
      <c r="C1720" s="38" t="s">
        <v>116</v>
      </c>
      <c r="D1720" s="43">
        <v>3.22</v>
      </c>
    </row>
    <row r="1721" spans="1:4" x14ac:dyDescent="0.2">
      <c r="A1721" t="s">
        <v>1818</v>
      </c>
      <c r="B1721" s="37" t="s">
        <v>32</v>
      </c>
      <c r="C1721" s="40" t="s">
        <v>39</v>
      </c>
      <c r="D1721" s="39">
        <v>1.7935000000000001</v>
      </c>
    </row>
    <row r="1722" spans="1:4" x14ac:dyDescent="0.2">
      <c r="A1722" s="42" t="s">
        <v>1819</v>
      </c>
      <c r="B1722" s="37" t="s">
        <v>32</v>
      </c>
      <c r="C1722" s="38" t="s">
        <v>116</v>
      </c>
      <c r="D1722" s="43">
        <v>3.93</v>
      </c>
    </row>
    <row r="1723" spans="1:4" x14ac:dyDescent="0.2">
      <c r="A1723" t="s">
        <v>1820</v>
      </c>
      <c r="B1723" s="37" t="s">
        <v>32</v>
      </c>
      <c r="C1723" s="38" t="s">
        <v>41</v>
      </c>
      <c r="D1723" s="39">
        <v>64.95635</v>
      </c>
    </row>
    <row r="1724" spans="1:4" x14ac:dyDescent="0.2">
      <c r="A1724" t="s">
        <v>1821</v>
      </c>
      <c r="B1724" s="37" t="s">
        <v>53</v>
      </c>
      <c r="C1724" s="38" t="s">
        <v>41</v>
      </c>
      <c r="D1724" s="39">
        <v>3.6608499999999999</v>
      </c>
    </row>
    <row r="1725" spans="1:4" x14ac:dyDescent="0.2">
      <c r="A1725" s="42" t="s">
        <v>1822</v>
      </c>
      <c r="B1725" s="44" t="s">
        <v>60</v>
      </c>
      <c r="C1725" s="38" t="s">
        <v>41</v>
      </c>
      <c r="D1725" s="43">
        <v>4.66</v>
      </c>
    </row>
    <row r="1726" spans="1:4" x14ac:dyDescent="0.2">
      <c r="A1726" t="s">
        <v>1823</v>
      </c>
      <c r="B1726" s="36" t="s">
        <v>38</v>
      </c>
      <c r="C1726" s="40" t="s">
        <v>39</v>
      </c>
      <c r="D1726" s="41">
        <v>14.576791999999999</v>
      </c>
    </row>
    <row r="1727" spans="1:4" x14ac:dyDescent="0.2">
      <c r="A1727" t="s">
        <v>1824</v>
      </c>
      <c r="B1727" s="36" t="s">
        <v>38</v>
      </c>
      <c r="C1727" s="40" t="s">
        <v>39</v>
      </c>
      <c r="D1727" s="41">
        <v>14.3691</v>
      </c>
    </row>
    <row r="1728" spans="1:4" x14ac:dyDescent="0.2">
      <c r="A1728" t="s">
        <v>1825</v>
      </c>
      <c r="B1728" s="36" t="s">
        <v>38</v>
      </c>
      <c r="C1728" s="40" t="s">
        <v>39</v>
      </c>
      <c r="D1728" s="41">
        <v>18</v>
      </c>
    </row>
    <row r="1729" spans="1:4" x14ac:dyDescent="0.2">
      <c r="A1729" t="s">
        <v>1826</v>
      </c>
      <c r="B1729" s="36" t="s">
        <v>38</v>
      </c>
      <c r="C1729" s="40" t="s">
        <v>39</v>
      </c>
      <c r="D1729" s="41">
        <v>17.079999999999998</v>
      </c>
    </row>
    <row r="1730" spans="1:4" x14ac:dyDescent="0.2">
      <c r="A1730" t="s">
        <v>1827</v>
      </c>
      <c r="B1730" s="37" t="s">
        <v>32</v>
      </c>
      <c r="C1730" s="38" t="s">
        <v>116</v>
      </c>
      <c r="D1730" s="39">
        <v>9.4791749999999997</v>
      </c>
    </row>
    <row r="1731" spans="1:4" x14ac:dyDescent="0.2">
      <c r="A1731" t="s">
        <v>1828</v>
      </c>
      <c r="B1731" s="36" t="s">
        <v>38</v>
      </c>
      <c r="C1731" s="40" t="s">
        <v>39</v>
      </c>
      <c r="D1731" s="41">
        <v>12.66</v>
      </c>
    </row>
    <row r="1732" spans="1:4" x14ac:dyDescent="0.2">
      <c r="A1732" t="s">
        <v>1829</v>
      </c>
      <c r="B1732" s="36" t="s">
        <v>38</v>
      </c>
      <c r="C1732" s="40" t="s">
        <v>39</v>
      </c>
      <c r="D1732" s="41">
        <v>24.286100000000001</v>
      </c>
    </row>
    <row r="1733" spans="1:4" x14ac:dyDescent="0.2">
      <c r="A1733" t="s">
        <v>1830</v>
      </c>
      <c r="B1733" s="37" t="s">
        <v>32</v>
      </c>
      <c r="C1733" s="38" t="s">
        <v>33</v>
      </c>
      <c r="D1733" s="39">
        <v>15.761699999999999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Explications</vt:lpstr>
      <vt:lpstr>FT</vt:lpstr>
      <vt:lpstr>MERCURIALE</vt:lpstr>
      <vt:lpstr>l_mercuriale</vt:lpstr>
      <vt:lpstr>p_produitsmercuriale</vt:lpstr>
      <vt:lpstr>Explications!Zone_d_impression</vt:lpstr>
      <vt:lpstr>FT!Zone_d_impression</vt:lpstr>
    </vt:vector>
  </TitlesOfParts>
  <Company>IUFM Toulouse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S102P13</dc:creator>
  <cp:lastModifiedBy>Loic</cp:lastModifiedBy>
  <cp:lastPrinted>2006-05-05T20:20:45Z</cp:lastPrinted>
  <dcterms:created xsi:type="dcterms:W3CDTF">2001-10-22T12:55:00Z</dcterms:created>
  <dcterms:modified xsi:type="dcterms:W3CDTF">2017-03-24T18:39:46Z</dcterms:modified>
</cp:coreProperties>
</file>