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804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<sst xmlns="http://schemas.openxmlformats.org/spreadsheetml/2006/main" count="6" uniqueCount="5">
  <si>
    <t>date</t>
  </si>
  <si>
    <t>nb jours</t>
  </si>
  <si>
    <t>Arg(oméga)</t>
  </si>
  <si>
    <t>Précession</t>
  </si>
  <si>
    <t>3.5 nov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</si>
</sst>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.5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Arg(oméga) voisin de 100° observed USA 193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Feuil1!$E$6</c:f>
              <c:strCache>
                <c:ptCount val="1"/>
                <c:pt idx="0">
                  <c:v>Arg(oméga)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Feuil1!$D$7:$D$25</c:f>
              <c:numCache/>
            </c:numRef>
          </c:xVal>
          <c:yVal>
            <c:numRef>
              <c:f>Feuil1!$E$7:$E$25</c:f>
              <c:numCache/>
            </c:numRef>
          </c:yVal>
          <c:smooth val="0"/>
        </c:ser>
        <c:axId val="13339175"/>
        <c:axId val="52943712"/>
      </c:scatterChart>
      <c:valAx>
        <c:axId val="133391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 de jours since 3.5 november 2007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2943712"/>
        <c:crosses val="autoZero"/>
        <c:crossBetween val="midCat"/>
        <c:dispUnits/>
      </c:valAx>
      <c:valAx>
        <c:axId val="529437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argument du périgée 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33917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latin typeface="Arial"/>
                <a:ea typeface="Arial"/>
                <a:cs typeface="Arial"/>
              </a:rPr>
              <a:t>Précession normale 1.55°/jour  theorically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Feuil1!$G$6</c:f>
              <c:strCache>
                <c:ptCount val="1"/>
                <c:pt idx="0">
                  <c:v>Précession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Feuil1!$F$7:$F$25</c:f>
              <c:numCache/>
            </c:numRef>
          </c:xVal>
          <c:yVal>
            <c:numRef>
              <c:f>Feuil1!$G$7:$G$25</c:f>
              <c:numCache/>
            </c:numRef>
          </c:yVal>
          <c:smooth val="1"/>
        </c:ser>
        <c:axId val="6731361"/>
        <c:axId val="60582250"/>
      </c:scatterChart>
      <c:valAx>
        <c:axId val="67313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nb de jours since 3.5 november 2007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0582250"/>
        <c:crosses val="autoZero"/>
        <c:crossBetween val="midCat"/>
        <c:dispUnits/>
      </c:valAx>
      <c:valAx>
        <c:axId val="60582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argument du périgée 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73136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8</xdr:row>
      <xdr:rowOff>28575</xdr:rowOff>
    </xdr:from>
    <xdr:to>
      <xdr:col>14</xdr:col>
      <xdr:colOff>295275</xdr:colOff>
      <xdr:row>17</xdr:row>
      <xdr:rowOff>123825</xdr:rowOff>
    </xdr:to>
    <xdr:graphicFrame>
      <xdr:nvGraphicFramePr>
        <xdr:cNvPr id="1" name="Chart 1"/>
        <xdr:cNvGraphicFramePr/>
      </xdr:nvGraphicFramePr>
      <xdr:xfrm>
        <a:off x="5572125" y="1323975"/>
        <a:ext cx="5391150" cy="155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133350</xdr:colOff>
      <xdr:row>18</xdr:row>
      <xdr:rowOff>28575</xdr:rowOff>
    </xdr:from>
    <xdr:to>
      <xdr:col>14</xdr:col>
      <xdr:colOff>285750</xdr:colOff>
      <xdr:row>29</xdr:row>
      <xdr:rowOff>9525</xdr:rowOff>
    </xdr:to>
    <xdr:graphicFrame>
      <xdr:nvGraphicFramePr>
        <xdr:cNvPr id="2" name="Chart 2"/>
        <xdr:cNvGraphicFramePr/>
      </xdr:nvGraphicFramePr>
      <xdr:xfrm>
        <a:off x="5467350" y="2943225"/>
        <a:ext cx="5486400" cy="1762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85725</xdr:colOff>
      <xdr:row>0</xdr:row>
      <xdr:rowOff>76200</xdr:rowOff>
    </xdr:from>
    <xdr:to>
      <xdr:col>12</xdr:col>
      <xdr:colOff>200025</xdr:colOff>
      <xdr:row>5</xdr:row>
      <xdr:rowOff>19050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657725" y="76200"/>
          <a:ext cx="4686300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Valeur anormale ou provoquée de l'argument du périgée de USA 193
autour de 100 degrés.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Frozen orbit USA 193.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Normalement le périgée de ce satellite devrait augmenter de ~1.55°/day</a:t>
          </a:r>
        </a:p>
      </xdr:txBody>
    </xdr:sp>
    <xdr:clientData/>
  </xdr:twoCellAnchor>
  <xdr:twoCellAnchor>
    <xdr:from>
      <xdr:col>2</xdr:col>
      <xdr:colOff>295275</xdr:colOff>
      <xdr:row>28</xdr:row>
      <xdr:rowOff>123825</xdr:rowOff>
    </xdr:from>
    <xdr:to>
      <xdr:col>6</xdr:col>
      <xdr:colOff>333375</xdr:colOff>
      <xdr:row>31</xdr:row>
      <xdr:rowOff>28575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819275" y="4657725"/>
          <a:ext cx="30861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Revosat.free.fr   g.LAFFAY  Auffargis FRANCE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G25"/>
  <sheetViews>
    <sheetView tabSelected="1" workbookViewId="0" topLeftCell="B7">
      <selection activeCell="L32" sqref="L32"/>
    </sheetView>
  </sheetViews>
  <sheetFormatPr defaultColWidth="11.421875" defaultRowHeight="12.75"/>
  <sheetData>
    <row r="6" spans="2:7" ht="12.75">
      <c r="B6" s="2"/>
      <c r="C6" s="2" t="s">
        <v>0</v>
      </c>
      <c r="D6" s="2" t="s">
        <v>1</v>
      </c>
      <c r="E6" s="1" t="s">
        <v>2</v>
      </c>
      <c r="F6" s="2" t="s">
        <v>1</v>
      </c>
      <c r="G6" s="1" t="s">
        <v>3</v>
      </c>
    </row>
    <row r="7" spans="3:7" ht="12.75">
      <c r="C7" s="3" t="s">
        <v>4</v>
      </c>
      <c r="D7">
        <v>0</v>
      </c>
      <c r="E7">
        <v>120.122</v>
      </c>
      <c r="F7">
        <v>0</v>
      </c>
      <c r="G7">
        <v>120.122</v>
      </c>
    </row>
    <row r="8" spans="4:7" ht="12.75">
      <c r="D8">
        <v>13.75</v>
      </c>
      <c r="E8">
        <v>101.85</v>
      </c>
      <c r="F8">
        <v>13.75</v>
      </c>
      <c r="G8">
        <f>1.55*F8+120.122</f>
        <v>141.4345</v>
      </c>
    </row>
    <row r="9" spans="4:7" ht="12.75">
      <c r="D9">
        <v>25.75</v>
      </c>
      <c r="E9">
        <v>60.245</v>
      </c>
      <c r="F9">
        <v>25.75</v>
      </c>
      <c r="G9">
        <f>1.55*F9+120.122</f>
        <v>160.0345</v>
      </c>
    </row>
    <row r="10" spans="2:7" ht="12.75">
      <c r="B10">
        <v>26.5</v>
      </c>
      <c r="C10">
        <v>4.2</v>
      </c>
      <c r="D10">
        <f>B10+C10</f>
        <v>30.7</v>
      </c>
      <c r="E10">
        <v>127.76</v>
      </c>
      <c r="F10">
        <v>30.7</v>
      </c>
      <c r="G10">
        <f>1.55*F10+120.122</f>
        <v>167.707</v>
      </c>
    </row>
    <row r="11" spans="2:7" ht="12.75">
      <c r="B11">
        <v>26.5</v>
      </c>
      <c r="C11">
        <v>16.5</v>
      </c>
      <c r="D11">
        <f aca="true" t="shared" si="0" ref="D11:D25">B11+C11</f>
        <v>43</v>
      </c>
      <c r="E11">
        <v>147.5</v>
      </c>
      <c r="F11">
        <v>43</v>
      </c>
      <c r="G11">
        <f>1.55*F11+120.122</f>
        <v>186.772</v>
      </c>
    </row>
    <row r="12" spans="2:7" ht="12.75">
      <c r="B12">
        <v>26.5</v>
      </c>
      <c r="C12">
        <v>18.75</v>
      </c>
      <c r="D12">
        <f t="shared" si="0"/>
        <v>45.25</v>
      </c>
      <c r="E12">
        <v>150.25</v>
      </c>
      <c r="F12">
        <v>45.25</v>
      </c>
      <c r="G12">
        <f>1.55*F12+120.122</f>
        <v>190.2595</v>
      </c>
    </row>
    <row r="13" spans="2:7" ht="12.75">
      <c r="B13">
        <v>26.5</v>
      </c>
      <c r="C13">
        <v>22.75</v>
      </c>
      <c r="D13">
        <f t="shared" si="0"/>
        <v>49.25</v>
      </c>
      <c r="E13">
        <v>46.43</v>
      </c>
      <c r="F13">
        <v>49.25</v>
      </c>
      <c r="G13">
        <f>1.55*F13+120.122</f>
        <v>196.4595</v>
      </c>
    </row>
    <row r="14" spans="2:7" ht="12.75">
      <c r="B14">
        <v>26.5</v>
      </c>
      <c r="C14">
        <v>29.75</v>
      </c>
      <c r="D14">
        <f t="shared" si="0"/>
        <v>56.25</v>
      </c>
      <c r="E14">
        <v>97.2</v>
      </c>
      <c r="F14">
        <v>56.25</v>
      </c>
      <c r="G14">
        <f>1.55*F14+120.122</f>
        <v>207.3095</v>
      </c>
    </row>
    <row r="15" spans="2:7" ht="12.75">
      <c r="B15">
        <v>57.5</v>
      </c>
      <c r="C15">
        <v>5.7</v>
      </c>
      <c r="D15">
        <f t="shared" si="0"/>
        <v>63.2</v>
      </c>
      <c r="E15">
        <v>108</v>
      </c>
      <c r="F15">
        <v>63.2</v>
      </c>
      <c r="G15">
        <f>1.55*F15+120.122</f>
        <v>218.082</v>
      </c>
    </row>
    <row r="16" spans="2:7" ht="12.75">
      <c r="B16">
        <v>57.5</v>
      </c>
      <c r="C16">
        <v>7.5</v>
      </c>
      <c r="D16">
        <f t="shared" si="0"/>
        <v>65</v>
      </c>
      <c r="E16">
        <v>111.6</v>
      </c>
      <c r="F16">
        <v>65</v>
      </c>
      <c r="G16">
        <f>1.55*F16+120.122</f>
        <v>220.872</v>
      </c>
    </row>
    <row r="17" spans="2:7" ht="12.75">
      <c r="B17">
        <v>57.5</v>
      </c>
      <c r="C17">
        <v>22.25</v>
      </c>
      <c r="D17">
        <f t="shared" si="0"/>
        <v>79.75</v>
      </c>
      <c r="E17">
        <v>53.67</v>
      </c>
      <c r="F17">
        <v>79.75</v>
      </c>
      <c r="G17">
        <f>1.55*F17+120.122</f>
        <v>243.7345</v>
      </c>
    </row>
    <row r="18" spans="2:7" ht="12.75">
      <c r="B18">
        <v>57.5</v>
      </c>
      <c r="C18">
        <v>30.25</v>
      </c>
      <c r="D18">
        <f t="shared" si="0"/>
        <v>87.75</v>
      </c>
      <c r="E18">
        <v>96.99</v>
      </c>
      <c r="F18">
        <v>87.75</v>
      </c>
      <c r="G18">
        <f>1.55*F18+120.122</f>
        <v>256.1345</v>
      </c>
    </row>
    <row r="19" spans="2:7" ht="12.75">
      <c r="B19">
        <v>88.5</v>
      </c>
      <c r="C19">
        <v>1.25</v>
      </c>
      <c r="D19">
        <f t="shared" si="0"/>
        <v>89.75</v>
      </c>
      <c r="E19">
        <v>79.84</v>
      </c>
      <c r="F19">
        <v>89.75</v>
      </c>
      <c r="G19">
        <f>1.55*F19+120.122</f>
        <v>259.2345</v>
      </c>
    </row>
    <row r="20" spans="2:7" ht="12.75">
      <c r="B20">
        <v>88.5</v>
      </c>
      <c r="C20">
        <v>4.3</v>
      </c>
      <c r="D20">
        <f t="shared" si="0"/>
        <v>92.8</v>
      </c>
      <c r="E20">
        <v>114</v>
      </c>
      <c r="F20">
        <v>92.8</v>
      </c>
      <c r="G20">
        <f>1.55*F20+120.122</f>
        <v>263.962</v>
      </c>
    </row>
    <row r="21" spans="2:7" ht="12.75">
      <c r="B21">
        <v>88.5</v>
      </c>
      <c r="C21">
        <v>7.2</v>
      </c>
      <c r="D21">
        <f t="shared" si="0"/>
        <v>95.7</v>
      </c>
      <c r="E21">
        <v>79.36</v>
      </c>
      <c r="F21">
        <v>95.7</v>
      </c>
      <c r="G21">
        <f>1.55*F21+120.122</f>
        <v>268.457</v>
      </c>
    </row>
    <row r="22" spans="2:7" ht="12.75">
      <c r="B22">
        <v>88.5</v>
      </c>
      <c r="C22">
        <v>10.4</v>
      </c>
      <c r="D22">
        <f t="shared" si="0"/>
        <v>98.9</v>
      </c>
      <c r="E22">
        <v>123.4</v>
      </c>
      <c r="F22">
        <v>98.9</v>
      </c>
      <c r="G22">
        <f>1.55*F22+120.122</f>
        <v>273.41700000000003</v>
      </c>
    </row>
    <row r="23" spans="2:7" ht="12.75">
      <c r="B23">
        <v>88.5</v>
      </c>
      <c r="C23">
        <v>11.4</v>
      </c>
      <c r="D23">
        <f t="shared" si="0"/>
        <v>99.9</v>
      </c>
      <c r="E23">
        <v>125</v>
      </c>
      <c r="F23">
        <v>99.9</v>
      </c>
      <c r="G23">
        <f>1.55*F23+120.122</f>
        <v>274.96700000000004</v>
      </c>
    </row>
    <row r="24" spans="2:7" ht="12.75">
      <c r="B24">
        <v>88.5</v>
      </c>
      <c r="C24">
        <v>17.1</v>
      </c>
      <c r="D24">
        <f t="shared" si="0"/>
        <v>105.6</v>
      </c>
      <c r="E24">
        <v>75</v>
      </c>
      <c r="F24">
        <v>105.6</v>
      </c>
      <c r="G24">
        <f>1.55*F24+120.122</f>
        <v>283.802</v>
      </c>
    </row>
    <row r="25" spans="2:7" ht="12.75">
      <c r="B25">
        <v>88.5</v>
      </c>
      <c r="C25">
        <v>19.75</v>
      </c>
      <c r="D25">
        <f t="shared" si="0"/>
        <v>108.25</v>
      </c>
      <c r="E25">
        <v>58.78</v>
      </c>
      <c r="F25">
        <v>108.25</v>
      </c>
      <c r="G25">
        <f>1.55*F25+120.122</f>
        <v>287.9095</v>
      </c>
    </row>
  </sheetData>
  <printOptions/>
  <pageMargins left="0.75" right="0.75" top="1" bottom="1" header="0.4921259845" footer="0.4921259845"/>
  <pageSetup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 Computers International</dc:creator>
  <cp:keywords/>
  <dc:description/>
  <cp:lastModifiedBy>NEC Computers International</cp:lastModifiedBy>
  <cp:lastPrinted>2008-02-16T16:57:35Z</cp:lastPrinted>
  <dcterms:created xsi:type="dcterms:W3CDTF">2008-02-16T15:58:48Z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