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érard SCHIAVI.DESKTOP-TJLLNM4\Desktop\PREPARANDO\"/>
    </mc:Choice>
  </mc:AlternateContent>
  <xr:revisionPtr revIDLastSave="0" documentId="13_ncr:1_{996C51B2-1153-4FF7-B502-C0DDE65895A9}" xr6:coauthVersionLast="45" xr6:coauthVersionMax="45" xr10:uidLastSave="{00000000-0000-0000-0000-000000000000}"/>
  <bookViews>
    <workbookView xWindow="-110" yWindow="-110" windowWidth="19420" windowHeight="10420" xr2:uid="{55B175E2-83CA-4C13-AF03-D895B227565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20" i="1"/>
  <c r="E25" i="1" l="1"/>
  <c r="E24" i="1"/>
  <c r="E26" i="1" l="1"/>
  <c r="E27" i="1"/>
  <c r="E31" i="1" s="1"/>
  <c r="E19" i="1" l="1"/>
  <c r="E29" i="1"/>
</calcChain>
</file>

<file path=xl/sharedStrings.xml><?xml version="1.0" encoding="utf-8"?>
<sst xmlns="http://schemas.openxmlformats.org/spreadsheetml/2006/main" count="43" uniqueCount="39">
  <si>
    <t>Rapport Vd/Vm</t>
  </si>
  <si>
    <t>moyenne</t>
  </si>
  <si>
    <t>Rapport Vm/Vh</t>
  </si>
  <si>
    <t>Rapport Vd/Vh</t>
  </si>
  <si>
    <t>m</t>
  </si>
  <si>
    <t>td</t>
  </si>
  <si>
    <t>h:mn</t>
  </si>
  <si>
    <t xml:space="preserve">Evaluation </t>
  </si>
  <si>
    <t>Durée montée</t>
  </si>
  <si>
    <t>Durée descente</t>
  </si>
  <si>
    <t>Durée distance projetée montée</t>
  </si>
  <si>
    <t>Durée distance projetée descente</t>
  </si>
  <si>
    <t>Dhm</t>
  </si>
  <si>
    <t>Dhd</t>
  </si>
  <si>
    <t>tm</t>
  </si>
  <si>
    <t xml:space="preserve">   Distance parcourue </t>
  </si>
  <si>
    <t xml:space="preserve">   Montée totale </t>
  </si>
  <si>
    <t xml:space="preserve">   Descente totale </t>
  </si>
  <si>
    <t xml:space="preserve">   Vitesse de déplacement max descente</t>
  </si>
  <si>
    <t xml:space="preserve">   distance projetée montée</t>
  </si>
  <si>
    <t xml:space="preserve">   distance projetée descente</t>
  </si>
  <si>
    <t xml:space="preserve">Relevés terrain. </t>
  </si>
  <si>
    <t>km</t>
  </si>
  <si>
    <t>RANDONNEE PEDESTRE. EVALUATION DES VITESSES CARACTERISTIQUES</t>
  </si>
  <si>
    <t>d'évaluer</t>
  </si>
  <si>
    <t>de randonneurs, ce qui permettra ensuite à partir d'une autre application d'évaluer, la distance,</t>
  </si>
  <si>
    <t>les dénivelés cumulés et la durée d'un projet de randonnée.</t>
  </si>
  <si>
    <t>(respecter le format h:mn, pour saisir la durée)</t>
  </si>
  <si>
    <t xml:space="preserve">1) Saisir les caractéristiques relevées sur le terrain dans la zone "Relevés terrain". </t>
  </si>
  <si>
    <t xml:space="preserve">      Cette application permet d'évaluer les vitesses caractéristiques de déplacement d'un groupe  </t>
  </si>
  <si>
    <t>de la zone "Evaluation" soit égale à celle de la zone "Relevés terrain".</t>
  </si>
  <si>
    <t xml:space="preserve">   Durée totale avec pauses sans repas</t>
  </si>
  <si>
    <t xml:space="preserve">   Durée totale avec pauses  sans repas</t>
  </si>
  <si>
    <t xml:space="preserve">   Vitesse de déplacement max à plat</t>
  </si>
  <si>
    <t xml:space="preserve">   Vitesse de déplacement max montée</t>
  </si>
  <si>
    <t xml:space="preserve">2) Jouer sur le bouton                pour que la valeur "Durée totale avec pauses sans repas" </t>
  </si>
  <si>
    <t>Vh max km/h</t>
  </si>
  <si>
    <t>Vm max m/h</t>
  </si>
  <si>
    <t>Vd max 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</si>
</sst>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h:mm;@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0"/>
      <color rgb="FF0070C0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/>
    <xf numFmtId="165" fontId="1" fillId="0" borderId="6" xfId="0" applyNumberFormat="1" applyFont="1" applyBorder="1"/>
    <xf numFmtId="165" fontId="1" fillId="0" borderId="4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0" fontId="1" fillId="0" borderId="7" xfId="0" applyFont="1" applyBorder="1"/>
    <xf numFmtId="0" fontId="2" fillId="0" borderId="8" xfId="0" applyFont="1" applyBorder="1"/>
    <xf numFmtId="166" fontId="3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Border="1"/>
    <xf numFmtId="0" fontId="2" fillId="0" borderId="11" xfId="0" applyFont="1" applyBorder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66" fontId="3" fillId="2" borderId="21" xfId="0" applyNumberFormat="1" applyFont="1" applyFill="1" applyBorder="1" applyAlignment="1">
      <alignment horizontal="center"/>
    </xf>
    <xf numFmtId="0" fontId="2" fillId="0" borderId="22" xfId="0" applyFont="1" applyBorder="1"/>
    <xf numFmtId="0" fontId="5" fillId="0" borderId="0" xfId="0" applyFont="1"/>
    <xf numFmtId="0" fontId="1" fillId="0" borderId="24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0" xfId="0" applyFont="1" applyBorder="1"/>
    <xf numFmtId="164" fontId="2" fillId="0" borderId="0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6" fillId="0" borderId="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23" xfId="0" applyFont="1" applyBorder="1"/>
    <xf numFmtId="166" fontId="3" fillId="0" borderId="31" xfId="0" applyNumberFormat="1" applyFont="1" applyBorder="1" applyAlignment="1">
      <alignment horizontal="center"/>
    </xf>
    <xf numFmtId="1" fontId="4" fillId="0" borderId="32" xfId="0" applyNumberFormat="1" applyFont="1" applyBorder="1"/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>
      <alignment horizontal="center" vertical="center"/>
    </xf>
    <xf numFmtId="165" fontId="2" fillId="2" borderId="33" xfId="0" applyNumberFormat="1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166" fontId="3" fillId="2" borderId="33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Border="1"/>
    <xf numFmtId="0" fontId="5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1" max="30000" page="10" val="2"/>
</file>

<file path=xl/ctrlProps/ctrlProp2.xml><?xml version="1.0" encoding="utf-8"?>
<formControlPr xmlns="http://schemas.microsoft.com/office/spreadsheetml/2009/9/main" objectType="Spin" dx="31" fmlaLink="$E$23" inc="10" max="9000" min="1000" page="10" val="4510"/>
</file>

<file path=xl/ctrlProps/ctrlProp3.xml><?xml version="1.0" encoding="utf-8"?>
<formControlPr xmlns="http://schemas.microsoft.com/office/spreadsheetml/2009/9/main" objectType="Spin" dx="31" fmlaLink="$E$23" inc="10" max="9000" min="1000" page="10" val="45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889000</xdr:colOff>
          <xdr:row>22</xdr:row>
          <xdr:rowOff>6350</xdr:rowOff>
        </xdr:from>
        <xdr:to>
          <xdr:col>5</xdr:col>
          <xdr:colOff>971550</xdr:colOff>
          <xdr:row>22</xdr:row>
          <xdr:rowOff>95250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25400</xdr:rowOff>
        </xdr:from>
        <xdr:to>
          <xdr:col>5</xdr:col>
          <xdr:colOff>317500</xdr:colOff>
          <xdr:row>28</xdr:row>
          <xdr:rowOff>63500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800100</xdr:colOff>
          <xdr:row>35</xdr:row>
          <xdr:rowOff>63500</xdr:rowOff>
        </xdr:from>
        <xdr:to>
          <xdr:col>3</xdr:col>
          <xdr:colOff>1111250</xdr:colOff>
          <xdr:row>36</xdr:row>
          <xdr:rowOff>133350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8F46-D9B0-427F-993F-2175BC3FC5AD}">
  <sheetPr codeName="Feuil1"/>
  <dimension ref="B1:K41"/>
  <sheetViews>
    <sheetView showGridLines="0" showRowColHeaders="0" tabSelected="1" zoomScale="136" zoomScaleNormal="136" workbookViewId="0">
      <selection activeCell="E12" sqref="E12"/>
    </sheetView>
  </sheetViews>
  <sheetFormatPr baseColWidth="10" defaultRowHeight="15.5" x14ac:dyDescent="0.35"/>
  <cols>
    <col min="1" max="1" width="1.26953125" style="1" customWidth="1"/>
    <col min="2" max="2" width="2.6328125" style="1" customWidth="1"/>
    <col min="3" max="3" width="10.90625" style="1"/>
    <col min="4" max="4" width="26.08984375" style="1" customWidth="1"/>
    <col min="5" max="5" width="16.81640625" style="1" customWidth="1"/>
    <col min="6" max="6" width="15.81640625" style="1" customWidth="1"/>
    <col min="7" max="7" width="6.26953125" style="1" customWidth="1"/>
    <col min="8" max="8" width="16.26953125" style="1" customWidth="1"/>
    <col min="9" max="9" width="1.90625" style="1" customWidth="1"/>
    <col min="10" max="16384" width="10.90625" style="1"/>
  </cols>
  <sheetData>
    <row r="1" spans="2:8" ht="7" customHeight="1" x14ac:dyDescent="0.35"/>
    <row r="2" spans="2:8" x14ac:dyDescent="0.35">
      <c r="B2" s="47" t="s">
        <v>23</v>
      </c>
      <c r="C2" s="34"/>
      <c r="D2" s="35"/>
      <c r="E2" s="35"/>
      <c r="F2" s="35"/>
      <c r="G2" s="35"/>
      <c r="H2" s="36"/>
    </row>
    <row r="3" spans="2:8" ht="3" customHeight="1" x14ac:dyDescent="0.35">
      <c r="B3" s="37"/>
      <c r="C3" s="16"/>
      <c r="D3" s="10"/>
      <c r="E3" s="10"/>
      <c r="F3" s="10"/>
      <c r="G3" s="10"/>
      <c r="H3" s="38"/>
    </row>
    <row r="4" spans="2:8" ht="14" customHeight="1" x14ac:dyDescent="0.35">
      <c r="B4" s="37"/>
      <c r="C4" s="57" t="s">
        <v>29</v>
      </c>
      <c r="D4" s="57"/>
      <c r="E4" s="57"/>
      <c r="F4" s="57"/>
      <c r="G4" s="57"/>
      <c r="H4" s="58"/>
    </row>
    <row r="5" spans="2:8" ht="14" customHeight="1" x14ac:dyDescent="0.35">
      <c r="B5" s="37"/>
      <c r="C5" s="59" t="s">
        <v>25</v>
      </c>
      <c r="D5" s="59"/>
      <c r="E5" s="59"/>
      <c r="F5" s="59"/>
      <c r="G5" s="59"/>
      <c r="H5" s="60"/>
    </row>
    <row r="6" spans="2:8" ht="14" customHeight="1" x14ac:dyDescent="0.35">
      <c r="B6" s="37"/>
      <c r="C6" s="39" t="s">
        <v>26</v>
      </c>
      <c r="D6" s="10"/>
      <c r="E6" s="10"/>
      <c r="F6" s="10"/>
      <c r="G6" s="10"/>
      <c r="H6" s="38"/>
    </row>
    <row r="7" spans="2:8" ht="4" customHeight="1" thickBot="1" x14ac:dyDescent="0.4">
      <c r="B7" s="37"/>
      <c r="C7" s="39"/>
      <c r="D7" s="10"/>
      <c r="E7" s="10"/>
      <c r="F7" s="10"/>
      <c r="G7" s="10"/>
      <c r="H7" s="38"/>
    </row>
    <row r="8" spans="2:8" hidden="1" x14ac:dyDescent="0.35">
      <c r="B8" s="37"/>
      <c r="C8" s="10" t="s">
        <v>24</v>
      </c>
      <c r="D8" s="2" t="s">
        <v>0</v>
      </c>
      <c r="E8" s="3" t="s">
        <v>2</v>
      </c>
      <c r="F8" s="4" t="s">
        <v>3</v>
      </c>
      <c r="G8" s="10"/>
      <c r="H8" s="38"/>
    </row>
    <row r="9" spans="2:8" hidden="1" x14ac:dyDescent="0.35">
      <c r="B9" s="37"/>
      <c r="C9" s="5" t="s">
        <v>1</v>
      </c>
      <c r="D9" s="6">
        <v>1.355</v>
      </c>
      <c r="E9" s="7">
        <v>9.0800000000000006E-2</v>
      </c>
      <c r="F9" s="8">
        <v>0.123</v>
      </c>
      <c r="G9" s="10"/>
      <c r="H9" s="38"/>
    </row>
    <row r="10" spans="2:8" ht="16" hidden="1" thickBot="1" x14ac:dyDescent="0.4">
      <c r="B10" s="37"/>
      <c r="C10" s="10"/>
      <c r="D10" s="40"/>
      <c r="E10" s="10"/>
      <c r="F10" s="10"/>
      <c r="G10" s="10"/>
      <c r="H10" s="38"/>
    </row>
    <row r="11" spans="2:8" ht="16" thickBot="1" x14ac:dyDescent="0.4">
      <c r="B11" s="37"/>
      <c r="C11" s="24" t="s">
        <v>21</v>
      </c>
      <c r="D11" s="25"/>
      <c r="E11" s="25"/>
      <c r="F11" s="26"/>
      <c r="G11" s="10"/>
      <c r="H11" s="38"/>
    </row>
    <row r="12" spans="2:8" ht="16" thickBot="1" x14ac:dyDescent="0.4">
      <c r="B12" s="37"/>
      <c r="C12" s="27" t="s">
        <v>15</v>
      </c>
      <c r="D12" s="10"/>
      <c r="E12" s="52">
        <v>14.7</v>
      </c>
      <c r="F12" s="28" t="s">
        <v>22</v>
      </c>
      <c r="G12" s="10"/>
      <c r="H12" s="38"/>
    </row>
    <row r="13" spans="2:8" ht="16" thickBot="1" x14ac:dyDescent="0.4">
      <c r="B13" s="37"/>
      <c r="C13" s="27" t="s">
        <v>16</v>
      </c>
      <c r="D13" s="10"/>
      <c r="E13" s="53">
        <v>1100</v>
      </c>
      <c r="F13" s="28" t="s">
        <v>4</v>
      </c>
      <c r="G13" s="10"/>
      <c r="H13" s="38"/>
    </row>
    <row r="14" spans="2:8" ht="16" thickBot="1" x14ac:dyDescent="0.4">
      <c r="B14" s="37"/>
      <c r="C14" s="27" t="s">
        <v>17</v>
      </c>
      <c r="D14" s="10"/>
      <c r="E14" s="53">
        <v>1100</v>
      </c>
      <c r="F14" s="28" t="s">
        <v>4</v>
      </c>
      <c r="G14" s="10"/>
      <c r="H14" s="38"/>
    </row>
    <row r="15" spans="2:8" ht="16" thickBot="1" x14ac:dyDescent="0.4">
      <c r="B15" s="37"/>
      <c r="C15" s="27" t="s">
        <v>31</v>
      </c>
      <c r="D15" s="10"/>
      <c r="E15" s="54">
        <v>0.23680555555555557</v>
      </c>
      <c r="F15" s="28" t="s">
        <v>6</v>
      </c>
      <c r="G15" s="10"/>
      <c r="H15" s="38"/>
    </row>
    <row r="16" spans="2:8" ht="3.5" customHeight="1" thickBot="1" x14ac:dyDescent="0.4">
      <c r="B16" s="37"/>
      <c r="C16" s="29"/>
      <c r="D16" s="30"/>
      <c r="E16" s="31"/>
      <c r="F16" s="32"/>
      <c r="G16" s="10"/>
      <c r="H16" s="38"/>
    </row>
    <row r="17" spans="2:8" ht="4" customHeight="1" thickBot="1" x14ac:dyDescent="0.4">
      <c r="B17" s="37"/>
      <c r="C17" s="10"/>
      <c r="D17" s="10"/>
      <c r="E17" s="9"/>
      <c r="F17" s="10"/>
      <c r="G17" s="10"/>
      <c r="H17" s="38"/>
    </row>
    <row r="18" spans="2:8" ht="16" thickBot="1" x14ac:dyDescent="0.4">
      <c r="B18" s="37"/>
      <c r="C18" s="11" t="s">
        <v>7</v>
      </c>
      <c r="D18" s="12"/>
      <c r="E18" s="13"/>
      <c r="F18" s="14"/>
      <c r="G18" s="10"/>
      <c r="H18" s="38"/>
    </row>
    <row r="19" spans="2:8" ht="16.5" thickTop="1" thickBot="1" x14ac:dyDescent="0.4">
      <c r="B19" s="37"/>
      <c r="C19" s="15" t="s">
        <v>32</v>
      </c>
      <c r="D19" s="16"/>
      <c r="E19" s="48">
        <f>((SQRT((E24^2)+(E26^2)))+(SQRT((E25^2)+(E27^2))))/24</f>
        <v>0.23697891162019147</v>
      </c>
      <c r="F19" s="55" t="s">
        <v>6</v>
      </c>
      <c r="G19" s="10"/>
      <c r="H19" s="38"/>
    </row>
    <row r="20" spans="2:8" ht="16" thickTop="1" x14ac:dyDescent="0.35">
      <c r="B20" s="37"/>
      <c r="C20" s="15" t="s">
        <v>19</v>
      </c>
      <c r="D20" s="10"/>
      <c r="E20" s="18">
        <f>SQRT((((E12*1000)/2)^2)-(E13^2))</f>
        <v>7267.2209268743163</v>
      </c>
      <c r="F20" s="55" t="s">
        <v>4</v>
      </c>
      <c r="G20" s="10"/>
      <c r="H20" s="38"/>
    </row>
    <row r="21" spans="2:8" x14ac:dyDescent="0.35">
      <c r="B21" s="37"/>
      <c r="C21" s="15" t="s">
        <v>20</v>
      </c>
      <c r="D21" s="10"/>
      <c r="E21" s="18">
        <f>SQRT((((E12*1000)/2)^2)-(E14^2))</f>
        <v>7267.2209268743163</v>
      </c>
      <c r="F21" s="55" t="s">
        <v>4</v>
      </c>
      <c r="G21" s="10"/>
      <c r="H21" s="38"/>
    </row>
    <row r="22" spans="2:8" ht="4" customHeight="1" thickBot="1" x14ac:dyDescent="0.4">
      <c r="B22" s="37"/>
      <c r="C22" s="15"/>
      <c r="D22" s="10"/>
      <c r="E22" s="19"/>
      <c r="F22" s="17"/>
      <c r="G22" s="10"/>
      <c r="H22" s="38"/>
    </row>
    <row r="23" spans="2:8" ht="30.5" customHeight="1" thickTop="1" thickBot="1" x14ac:dyDescent="0.4">
      <c r="B23" s="37"/>
      <c r="C23" s="15" t="s">
        <v>33</v>
      </c>
      <c r="D23" s="10"/>
      <c r="E23" s="50">
        <v>4510</v>
      </c>
      <c r="F23" s="56" t="s">
        <v>36</v>
      </c>
      <c r="G23" s="10"/>
      <c r="H23" s="38"/>
    </row>
    <row r="24" spans="2:8" ht="16" hidden="1" thickTop="1" x14ac:dyDescent="0.35">
      <c r="B24" s="37"/>
      <c r="C24" s="15" t="s">
        <v>10</v>
      </c>
      <c r="D24" s="10"/>
      <c r="E24" s="20">
        <f>((E20)/E23)</f>
        <v>1.6113571899943051</v>
      </c>
      <c r="F24" s="17" t="s">
        <v>12</v>
      </c>
      <c r="G24" s="10"/>
      <c r="H24" s="38"/>
    </row>
    <row r="25" spans="2:8" hidden="1" x14ac:dyDescent="0.35">
      <c r="B25" s="37"/>
      <c r="C25" s="15" t="s">
        <v>11</v>
      </c>
      <c r="D25" s="10"/>
      <c r="E25" s="20">
        <f>((E21)/E23)</f>
        <v>1.6113571899943051</v>
      </c>
      <c r="F25" s="17" t="s">
        <v>13</v>
      </c>
      <c r="G25" s="10"/>
      <c r="H25" s="38"/>
    </row>
    <row r="26" spans="2:8" hidden="1" x14ac:dyDescent="0.35">
      <c r="B26" s="37"/>
      <c r="C26" s="15" t="s">
        <v>8</v>
      </c>
      <c r="D26" s="10"/>
      <c r="E26" s="20">
        <f>(E13/(E23*E9))</f>
        <v>2.6861502095197163</v>
      </c>
      <c r="F26" s="17" t="s">
        <v>14</v>
      </c>
      <c r="G26" s="10"/>
      <c r="H26" s="38"/>
    </row>
    <row r="27" spans="2:8" hidden="1" x14ac:dyDescent="0.35">
      <c r="B27" s="37"/>
      <c r="C27" s="15" t="s">
        <v>9</v>
      </c>
      <c r="D27" s="10"/>
      <c r="E27" s="20">
        <f>(E14/(E23*F9))</f>
        <v>1.9829466587348801</v>
      </c>
      <c r="F27" s="17" t="s">
        <v>5</v>
      </c>
      <c r="G27" s="10"/>
      <c r="H27" s="38"/>
    </row>
    <row r="28" spans="2:8" ht="6.5" customHeight="1" thickTop="1" thickBot="1" x14ac:dyDescent="0.4">
      <c r="B28" s="37"/>
      <c r="C28" s="15"/>
      <c r="D28" s="10"/>
      <c r="E28" s="20"/>
      <c r="F28" s="17"/>
      <c r="G28" s="10"/>
      <c r="H28" s="38"/>
    </row>
    <row r="29" spans="2:8" ht="26.5" customHeight="1" thickTop="1" thickBot="1" x14ac:dyDescent="0.4">
      <c r="B29" s="37"/>
      <c r="C29" s="15" t="s">
        <v>34</v>
      </c>
      <c r="D29" s="10"/>
      <c r="E29" s="51">
        <f>E13/E26</f>
        <v>409.50799999999998</v>
      </c>
      <c r="F29" s="56" t="s">
        <v>37</v>
      </c>
      <c r="G29" s="10"/>
      <c r="H29" s="38"/>
    </row>
    <row r="30" spans="2:8" ht="5.5" customHeight="1" thickTop="1" thickBot="1" x14ac:dyDescent="0.4">
      <c r="B30" s="37"/>
      <c r="C30" s="15"/>
      <c r="D30" s="10"/>
      <c r="E30" s="49"/>
      <c r="F30" s="17"/>
      <c r="G30" s="10"/>
      <c r="H30" s="38"/>
    </row>
    <row r="31" spans="2:8" ht="26.5" customHeight="1" thickTop="1" thickBot="1" x14ac:dyDescent="0.4">
      <c r="B31" s="37"/>
      <c r="C31" s="15" t="s">
        <v>18</v>
      </c>
      <c r="D31" s="10"/>
      <c r="E31" s="51">
        <f>E14/E27</f>
        <v>554.73</v>
      </c>
      <c r="F31" s="56" t="s">
        <v>38</v>
      </c>
      <c r="G31" s="10"/>
      <c r="H31" s="38"/>
    </row>
    <row r="32" spans="2:8" ht="5.5" customHeight="1" thickTop="1" thickBot="1" x14ac:dyDescent="0.4">
      <c r="B32" s="37"/>
      <c r="C32" s="21"/>
      <c r="D32" s="22"/>
      <c r="E32" s="22"/>
      <c r="F32" s="23"/>
      <c r="G32" s="10"/>
      <c r="H32" s="38"/>
    </row>
    <row r="33" spans="2:11" x14ac:dyDescent="0.35">
      <c r="B33" s="37"/>
      <c r="C33" s="10"/>
      <c r="D33" s="10"/>
      <c r="E33" s="10"/>
      <c r="F33" s="10"/>
      <c r="G33" s="10"/>
      <c r="H33" s="38"/>
    </row>
    <row r="34" spans="2:11" x14ac:dyDescent="0.35">
      <c r="B34" s="41"/>
      <c r="C34" s="39" t="s">
        <v>28</v>
      </c>
      <c r="D34" s="39"/>
      <c r="E34" s="39"/>
      <c r="F34" s="39"/>
      <c r="G34" s="39"/>
      <c r="H34" s="42"/>
      <c r="I34" s="33"/>
      <c r="J34" s="33"/>
      <c r="K34" s="33"/>
    </row>
    <row r="35" spans="2:11" ht="24.5" customHeight="1" x14ac:dyDescent="0.35">
      <c r="B35" s="41"/>
      <c r="C35" s="43" t="s">
        <v>27</v>
      </c>
      <c r="D35" s="43"/>
      <c r="E35" s="43"/>
      <c r="F35" s="39"/>
      <c r="G35" s="39"/>
      <c r="H35" s="42"/>
      <c r="I35" s="33"/>
      <c r="J35" s="33"/>
      <c r="K35" s="33"/>
    </row>
    <row r="36" spans="2:11" ht="57.5" customHeight="1" x14ac:dyDescent="0.35">
      <c r="B36" s="41"/>
      <c r="C36" s="39" t="s">
        <v>35</v>
      </c>
      <c r="D36" s="39"/>
      <c r="E36" s="39"/>
      <c r="F36" s="39"/>
      <c r="G36" s="39"/>
      <c r="H36" s="42"/>
      <c r="I36" s="33"/>
      <c r="J36" s="33"/>
      <c r="K36" s="33"/>
    </row>
    <row r="37" spans="2:11" ht="25" customHeight="1" x14ac:dyDescent="0.35">
      <c r="B37" s="41"/>
      <c r="C37" s="39" t="s">
        <v>30</v>
      </c>
      <c r="D37" s="39"/>
      <c r="E37" s="39"/>
      <c r="F37" s="39"/>
      <c r="G37" s="39"/>
      <c r="H37" s="42"/>
      <c r="I37" s="33"/>
      <c r="J37" s="33"/>
      <c r="K37" s="33"/>
    </row>
    <row r="38" spans="2:11" ht="33" customHeight="1" x14ac:dyDescent="0.35">
      <c r="B38" s="44"/>
      <c r="C38" s="45"/>
      <c r="D38" s="45"/>
      <c r="E38" s="45"/>
      <c r="F38" s="45"/>
      <c r="G38" s="45"/>
      <c r="H38" s="46"/>
      <c r="I38" s="33"/>
      <c r="J38" s="33"/>
      <c r="K38" s="33"/>
    </row>
    <row r="39" spans="2:11" x14ac:dyDescent="0.35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1" spans="2:11" x14ac:dyDescent="0.35">
      <c r="F41" s="10"/>
    </row>
  </sheetData>
  <sheetProtection algorithmName="SHA-512" hashValue="fGp/lnYmFiZtL+Qzsp5DmEK/+4UJZl9gS+lMafFM1QzTb4gx08WmYT2q8W9l72gwlZTQ9uliaVy8YyH0DshHRw==" saltValue="D4r6qn0cfZvxf78YK8hoYA==" spinCount="100000" sheet="1" selectLockedCells="1"/>
  <mergeCells count="2">
    <mergeCell ref="C4:H4"/>
    <mergeCell ref="C5:H5"/>
  </mergeCell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5</xdr:col>
                    <xdr:colOff>889000</xdr:colOff>
                    <xdr:row>22</xdr:row>
                    <xdr:rowOff>6350</xdr:rowOff>
                  </from>
                  <to>
                    <xdr:col>5</xdr:col>
                    <xdr:colOff>971550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5</xdr:col>
                    <xdr:colOff>19050</xdr:colOff>
                    <xdr:row>19</xdr:row>
                    <xdr:rowOff>25400</xdr:rowOff>
                  </from>
                  <to>
                    <xdr:col>5</xdr:col>
                    <xdr:colOff>317500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3</xdr:col>
                    <xdr:colOff>800100</xdr:colOff>
                    <xdr:row>35</xdr:row>
                    <xdr:rowOff>63500</xdr:rowOff>
                  </from>
                  <to>
                    <xdr:col>3</xdr:col>
                    <xdr:colOff>1111250</xdr:colOff>
                    <xdr:row>36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SCHIAVI Gérard</dc:creator>
  <cp:lastModifiedBy>SCHIAVI Gérard</cp:lastModifiedBy>
  <cp:lastPrinted>2019-08-30T16:21:20Z</cp:lastPrinted>
  <dcterms:created xsi:type="dcterms:W3CDTF">2019-08-24T14:28:43Z</dcterms:created>
  <dcterms:modified xsi:type="dcterms:W3CDTF">2019-10-19T12:43:41Z</dcterms:modified>
</cp:coreProperties>
</file>